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 &amp; Instructions" sheetId="1" state="visible" r:id="rId1"/>
    <sheet xmlns:r="http://schemas.openxmlformats.org/officeDocument/2006/relationships" name="Day-by-Day Plan" sheetId="2" state="visible" r:id="rId2"/>
    <sheet xmlns:r="http://schemas.openxmlformats.org/officeDocument/2006/relationships" name="Creative Tracker" sheetId="3" state="visible" r:id="rId3"/>
    <sheet xmlns:r="http://schemas.openxmlformats.org/officeDocument/2006/relationships" name="Budget Ladder" sheetId="4" state="visible" r:id="rId4"/>
    <sheet xmlns:r="http://schemas.openxmlformats.org/officeDocument/2006/relationships" name="LIVE Schedule" sheetId="5" state="visible" r:id="rId5"/>
    <sheet xmlns:r="http://schemas.openxmlformats.org/officeDocument/2006/relationships" name="Post-Event Audit" sheetId="6" state="visible" r:id="rId6"/>
    <sheet xmlns:r="http://schemas.openxmlformats.org/officeDocument/2006/relationships" name="Glossary &amp; Metric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t="inlineStr">
        <is>
          <t>GMV Max 11.11 — 7-Day Execution Template</t>
        </is>
      </c>
    </row>
    <row r="2">
      <c r="A2" t="inlineStr"/>
    </row>
    <row r="3">
      <c r="A3" t="inlineStr">
        <is>
          <t>Tujuan: Membantu tim mengeksekusi GMV Max untuk 11.11 dengan kontrol margin dan ROAS.</t>
        </is>
      </c>
    </row>
    <row r="4">
      <c r="A4" t="inlineStr">
        <is>
          <t>Cara pakai:</t>
        </is>
      </c>
    </row>
    <row r="5">
      <c r="A5" t="inlineStr">
        <is>
          <t>1) Isi tanggal pada sheet 'Day-by-Day Plan' sesuai D-3 s.d. D+3 dengan D0 pada 11.11.</t>
        </is>
      </c>
    </row>
    <row r="6">
      <c r="A6" t="inlineStr">
        <is>
          <t>2) Tentukan Target ROI berbasis margin bersih, pilih strategi bid Minimum ROAS atau Highest Gross Revenue.</t>
        </is>
      </c>
    </row>
    <row r="7">
      <c r="A7" t="inlineStr">
        <is>
          <t>3) Tambahkan aset kreatif bertaut produk dan jadwalkan LIVE GMV Max pada jam puncak.</t>
        </is>
      </c>
    </row>
    <row r="8">
      <c r="A8" t="inlineStr">
        <is>
          <t>4) Bedakan Gross Revenue (Ads Manager) vs GMV (Seller Center) saat membaca performa.</t>
        </is>
      </c>
    </row>
    <row r="9">
      <c r="A9" t="inlineStr">
        <is>
          <t>5) Cek eligibility ROI Protection harian, klaim kredit bila syarat terpenuhi.</t>
        </is>
      </c>
    </row>
    <row r="10">
      <c r="A10" t="inlineStr"/>
    </row>
    <row r="11">
      <c r="A11" t="inlineStr">
        <is>
          <t>Catatan penting:</t>
        </is>
      </c>
    </row>
    <row r="12">
      <c r="A12" t="inlineStr">
        <is>
          <t>- ROI Protection umumnya aktif bila ROI aktual harian &lt; 90% dari Target ROI, pesanan &gt;= 20, dan Target ROI tidak diubah di hari tersebut.</t>
        </is>
      </c>
    </row>
    <row r="13">
      <c r="A13" t="inlineStr">
        <is>
          <t>- ROAS Shop = Gross Revenue / Actual Cost (per Ads Manager).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W20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8" customWidth="1" min="3" max="3"/>
    <col width="14" customWidth="1" min="4" max="4"/>
    <col width="12" customWidth="1" min="5" max="5"/>
    <col width="14" customWidth="1" min="6" max="6"/>
    <col width="18" customWidth="1" min="7" max="7"/>
    <col width="16" customWidth="1" min="8" max="8"/>
    <col width="14" customWidth="1" min="9" max="9"/>
    <col width="16" customWidth="1" min="10" max="10"/>
    <col width="18" customWidth="1" min="11" max="11"/>
    <col width="10" customWidth="1" min="12" max="12"/>
    <col width="12" customWidth="1" min="13" max="13"/>
    <col width="16" customWidth="1" min="14" max="14"/>
    <col width="20" customWidth="1" min="15" max="15"/>
    <col width="18" customWidth="1" min="16" max="16"/>
    <col width="20" customWidth="1" min="17" max="17"/>
    <col width="16" customWidth="1" min="18" max="18"/>
    <col width="18" customWidth="1" min="19" max="19"/>
    <col width="28" customWidth="1" min="20" max="20"/>
    <col width="22" customWidth="1" min="21" max="21"/>
    <col width="18" customWidth="1" min="22" max="22"/>
    <col width="24" customWidth="1" min="23" max="23"/>
  </cols>
  <sheetData>
    <row r="1">
      <c r="A1" s="1" t="inlineStr">
        <is>
          <t>Tanggal</t>
        </is>
      </c>
      <c r="B1" s="1" t="inlineStr">
        <is>
          <t>Hari Relatif</t>
        </is>
      </c>
      <c r="C1" s="1" t="inlineStr">
        <is>
          <t>Tujuan Harian</t>
        </is>
      </c>
      <c r="D1" s="1" t="inlineStr">
        <is>
          <t>GMV Target</t>
        </is>
      </c>
      <c r="E1" s="1" t="inlineStr">
        <is>
          <t>Target ROI</t>
        </is>
      </c>
      <c r="F1" s="1" t="inlineStr">
        <is>
          <t>Minimum ROAS</t>
        </is>
      </c>
      <c r="G1" s="1" t="inlineStr">
        <is>
          <t>Bid Strategy</t>
        </is>
      </c>
      <c r="H1" s="1" t="inlineStr">
        <is>
          <t>Planned Budget</t>
        </is>
      </c>
      <c r="I1" s="1" t="inlineStr">
        <is>
          <t>Actual Cost</t>
        </is>
      </c>
      <c r="J1" s="1" t="inlineStr">
        <is>
          <t>Gross Revenue</t>
        </is>
      </c>
      <c r="K1" s="1" t="inlineStr">
        <is>
          <t>GMV (Seller Center)</t>
        </is>
      </c>
      <c r="L1" s="1" t="inlineStr">
        <is>
          <t>Orders</t>
        </is>
      </c>
      <c r="M1" s="1" t="inlineStr">
        <is>
          <t>ROI Actual</t>
        </is>
      </c>
      <c r="N1" s="1" t="inlineStr">
        <is>
          <t>Target ROI Changed?</t>
        </is>
      </c>
      <c r="O1" s="1" t="inlineStr">
        <is>
          <t>ROI Protection Eligible</t>
        </is>
      </c>
      <c r="P1" s="1" t="inlineStr">
        <is>
          <t>Ad Credit Estimate</t>
        </is>
      </c>
      <c r="Q1" s="1" t="inlineStr">
        <is>
          <t>Product Focus (SKU)</t>
        </is>
      </c>
      <c r="R1" s="1" t="inlineStr">
        <is>
          <t>Stock Buffer</t>
        </is>
      </c>
      <c r="S1" s="1" t="inlineStr">
        <is>
          <t>Voucher/Promo</t>
        </is>
      </c>
      <c r="T1" s="1" t="inlineStr">
        <is>
          <t>Creative Tasks</t>
        </is>
      </c>
      <c r="U1" s="1" t="inlineStr">
        <is>
          <t>LIVE Plan</t>
        </is>
      </c>
      <c r="V1" s="1" t="inlineStr">
        <is>
          <t>Affiliate Boost</t>
        </is>
      </c>
      <c r="W1" s="1" t="inlineStr">
        <is>
          <t>Catatan</t>
        </is>
      </c>
    </row>
    <row r="2">
      <c r="A2" t="inlineStr"/>
      <c r="B2" t="inlineStr">
        <is>
          <t>D-3</t>
        </is>
      </c>
      <c r="C2" t="inlineStr">
        <is>
          <t>Stabilkan funnel dan isi pool kreatif</t>
        </is>
      </c>
      <c r="D2" t="inlineStr"/>
      <c r="E2" t="inlineStr">
        <is>
          <t>2.5</t>
        </is>
      </c>
      <c r="F2" t="inlineStr"/>
      <c r="G2" t="inlineStr">
        <is>
          <t>Minimum ROAS</t>
        </is>
      </c>
      <c r="H2" t="inlineStr">
        <is>
          <t>3,000,000</t>
        </is>
      </c>
      <c r="I2" t="inlineStr"/>
      <c r="J2" t="inlineStr"/>
      <c r="K2" t="inlineStr"/>
      <c r="L2" t="inlineStr"/>
      <c r="M2">
        <f>IF(I2&gt;0, J2/I2, "")</f>
        <v/>
      </c>
      <c r="N2" t="inlineStr">
        <is>
          <t>No</t>
        </is>
      </c>
      <c r="O2">
        <f>IF(AND(L2&gt;=20, N2="No", M2&lt;0.9*E2), "Eligible", "Not Eligible")</f>
        <v/>
      </c>
      <c r="P2">
        <f>IF(O2="Eligible", I2 - J2/(0.9*E2), 0)</f>
        <v/>
      </c>
      <c r="Q2" t="inlineStr">
        <is>
          <t>SKU A, B</t>
        </is>
      </c>
      <c r="R2" t="inlineStr">
        <is>
          <t>Cukup 3 hari</t>
        </is>
      </c>
      <c r="S2" t="inlineStr">
        <is>
          <t>Voucher diskon toko 5</t>
        </is>
      </c>
      <c r="T2" t="inlineStr">
        <is>
          <t>Upload 5 video bertaut produk, ad auth aktif</t>
        </is>
      </c>
      <c r="U2" t="inlineStr">
        <is>
          <t>Jadwalkan LIVE teaser 60 menit</t>
        </is>
      </c>
      <c r="V2" t="inlineStr">
        <is>
          <t>Ajak 5 affiliate prioritas</t>
        </is>
      </c>
      <c r="W2" t="inlineStr"/>
    </row>
    <row r="3">
      <c r="A3" t="inlineStr"/>
      <c r="B3" t="inlineStr">
        <is>
          <t>D-2</t>
        </is>
      </c>
      <c r="C3" t="inlineStr">
        <is>
          <t>Tambah volume kreatif dan uji hook</t>
        </is>
      </c>
      <c r="D3" t="inlineStr"/>
      <c r="E3" t="inlineStr">
        <is>
          <t>2.4</t>
        </is>
      </c>
      <c r="F3" t="inlineStr"/>
      <c r="G3" t="inlineStr">
        <is>
          <t>Minimum ROAS</t>
        </is>
      </c>
      <c r="H3" t="inlineStr">
        <is>
          <t>3,600,000</t>
        </is>
      </c>
      <c r="I3" t="inlineStr"/>
      <c r="J3" t="inlineStr"/>
      <c r="K3" t="inlineStr"/>
      <c r="L3" t="inlineStr"/>
      <c r="M3">
        <f>IF(I3&gt;0, J3/I3, "")</f>
        <v/>
      </c>
      <c r="N3" t="inlineStr">
        <is>
          <t>No</t>
        </is>
      </c>
      <c r="O3">
        <f>IF(AND(L3&gt;=20, N3="No", M3&lt;0.9*E3), "Eligible", "Not Eligible")</f>
        <v/>
      </c>
      <c r="P3">
        <f>IF(O3="Eligible", I3 - J3/(0.9*E3), 0)</f>
        <v/>
      </c>
      <c r="Q3" t="inlineStr">
        <is>
          <t>SKU A, B, C</t>
        </is>
      </c>
      <c r="R3" t="inlineStr">
        <is>
          <t>Cukup 3 hari</t>
        </is>
      </c>
      <c r="S3" t="inlineStr">
        <is>
          <t>Voucher toko 5 dan bundling</t>
        </is>
      </c>
      <c r="T3" t="inlineStr">
        <is>
          <t>Upload 6 video baru, 2 Spark affiliate</t>
        </is>
      </c>
      <c r="U3" t="inlineStr">
        <is>
          <t>LIVE 90 menit prime time</t>
        </is>
      </c>
      <c r="V3" t="inlineStr">
        <is>
          <t>Komisi affiliate dinaikkan</t>
        </is>
      </c>
      <c r="W3" t="inlineStr"/>
    </row>
    <row r="4">
      <c r="A4" t="inlineStr"/>
      <c r="B4" t="inlineStr">
        <is>
          <t>D-1</t>
        </is>
      </c>
      <c r="C4" t="inlineStr">
        <is>
          <t>Amankan stok dan slot LIVE puncak</t>
        </is>
      </c>
      <c r="D4" t="inlineStr"/>
      <c r="E4" t="inlineStr">
        <is>
          <t>2.3</t>
        </is>
      </c>
      <c r="F4" t="inlineStr"/>
      <c r="G4" t="inlineStr">
        <is>
          <t>Minimum ROAS</t>
        </is>
      </c>
      <c r="H4" t="inlineStr">
        <is>
          <t>4,500,000</t>
        </is>
      </c>
      <c r="I4" t="inlineStr"/>
      <c r="J4" t="inlineStr"/>
      <c r="K4" t="inlineStr"/>
      <c r="L4" t="inlineStr"/>
      <c r="M4">
        <f>IF(I4&gt;0, J4/I4, "")</f>
        <v/>
      </c>
      <c r="N4" t="inlineStr">
        <is>
          <t>No</t>
        </is>
      </c>
      <c r="O4">
        <f>IF(AND(L4&gt;=20, N4="No", M4&lt;0.9*E4), "Eligible", "Not Eligible")</f>
        <v/>
      </c>
      <c r="P4">
        <f>IF(O4="Eligible", I4 - J4/(0.9*E4), 0)</f>
        <v/>
      </c>
      <c r="Q4" t="inlineStr">
        <is>
          <t>SKU pemenang</t>
        </is>
      </c>
      <c r="R4" t="inlineStr">
        <is>
          <t>Tambahan 20 persen</t>
        </is>
      </c>
      <c r="S4" t="inlineStr">
        <is>
          <t>Voucher live eksklusif</t>
        </is>
      </c>
      <c r="T4" t="inlineStr">
        <is>
          <t>3 video reminder + 2 Spark</t>
        </is>
      </c>
      <c r="U4" t="inlineStr">
        <is>
          <t>Uji Live-to-Live</t>
        </is>
      </c>
      <c r="V4" t="inlineStr">
        <is>
          <t>Brief 10 affiliate aktif</t>
        </is>
      </c>
      <c r="W4" t="inlineStr"/>
    </row>
    <row r="5">
      <c r="A5" t="inlineStr"/>
      <c r="B5" t="inlineStr">
        <is>
          <t>D0 11.11</t>
        </is>
      </c>
      <c r="C5" t="inlineStr">
        <is>
          <t>Maksimalkan belanja efisien dan konversi</t>
        </is>
      </c>
      <c r="D5" t="inlineStr"/>
      <c r="E5" t="inlineStr">
        <is>
          <t>2.2</t>
        </is>
      </c>
      <c r="F5" t="inlineStr"/>
      <c r="G5" t="inlineStr">
        <is>
          <t>Highest Gross Revenue</t>
        </is>
      </c>
      <c r="H5" t="inlineStr">
        <is>
          <t>7,000,000</t>
        </is>
      </c>
      <c r="I5" t="inlineStr"/>
      <c r="J5" t="inlineStr"/>
      <c r="K5" t="inlineStr"/>
      <c r="L5" t="inlineStr"/>
      <c r="M5">
        <f>IF(I5&gt;0, J5/I5, "")</f>
        <v/>
      </c>
      <c r="N5" t="inlineStr">
        <is>
          <t>No</t>
        </is>
      </c>
      <c r="O5">
        <f>IF(AND(L5&gt;=20, N5="No", M5&lt;0.9*E5), "Eligible", "Not Eligible")</f>
        <v/>
      </c>
      <c r="P5">
        <f>IF(O5="Eligible", I5 - J5/(0.9*E5), 0)</f>
        <v/>
      </c>
      <c r="Q5" t="inlineStr">
        <is>
          <t>SKU puncak</t>
        </is>
      </c>
      <c r="R5" t="inlineStr">
        <is>
          <t>Restock per jam</t>
        </is>
      </c>
      <c r="S5" t="inlineStr">
        <is>
          <t>Voucher flash terbatas</t>
        </is>
      </c>
      <c r="T5" t="inlineStr">
        <is>
          <t>Tambah 8 video bertaut produk</t>
        </is>
      </c>
      <c r="U5" t="inlineStr">
        <is>
          <t>3 sesi LIVE puncak</t>
        </is>
      </c>
      <c r="V5" t="inlineStr">
        <is>
          <t>Affiliate stream takeover</t>
        </is>
      </c>
      <c r="W5" t="inlineStr"/>
    </row>
    <row r="6">
      <c r="A6" t="inlineStr"/>
      <c r="B6" t="inlineStr">
        <is>
          <t>D+1</t>
        </is>
      </c>
      <c r="C6" t="inlineStr">
        <is>
          <t>Klaim kredit dan audit margin</t>
        </is>
      </c>
      <c r="D6" t="inlineStr"/>
      <c r="E6" t="inlineStr">
        <is>
          <t>2.2</t>
        </is>
      </c>
      <c r="F6" t="inlineStr"/>
      <c r="G6" t="inlineStr">
        <is>
          <t>Minimum ROAS</t>
        </is>
      </c>
      <c r="H6" t="inlineStr">
        <is>
          <t>3,500,000</t>
        </is>
      </c>
      <c r="I6" t="inlineStr"/>
      <c r="J6" t="inlineStr"/>
      <c r="K6" t="inlineStr"/>
      <c r="L6" t="inlineStr"/>
      <c r="M6">
        <f>IF(I6&gt;0, J6/I6, "")</f>
        <v/>
      </c>
      <c r="N6" t="inlineStr">
        <is>
          <t>No</t>
        </is>
      </c>
      <c r="O6">
        <f>IF(AND(L6&gt;=20, N6="No", M6&lt;0.9*E6), "Eligible", "Not Eligible")</f>
        <v/>
      </c>
      <c r="P6">
        <f>IF(O6="Eligible", I6 - J6/(0.9*E6), 0)</f>
        <v/>
      </c>
      <c r="Q6" t="inlineStr">
        <is>
          <t>SKU pemenang</t>
        </is>
      </c>
      <c r="R6" t="inlineStr">
        <is>
          <t>Cek retur</t>
        </is>
      </c>
      <c r="S6" t="inlineStr">
        <is>
          <t>Voucher retensi</t>
        </is>
      </c>
      <c r="T6" t="inlineStr">
        <is>
          <t>Recut kreatif pemenang</t>
        </is>
      </c>
      <c r="U6" t="inlineStr">
        <is>
          <t>LIVE ringkas follow-up</t>
        </is>
      </c>
      <c r="V6" t="inlineStr">
        <is>
          <t>Ajak UGC baru</t>
        </is>
      </c>
      <c r="W6" t="inlineStr"/>
    </row>
    <row r="7">
      <c r="A7" t="inlineStr"/>
      <c r="B7" t="inlineStr">
        <is>
          <t>D+2</t>
        </is>
      </c>
      <c r="C7" t="inlineStr">
        <is>
          <t>Scale ulang strategi pemenang</t>
        </is>
      </c>
      <c r="D7" t="inlineStr"/>
      <c r="E7" t="inlineStr">
        <is>
          <t>2.2</t>
        </is>
      </c>
      <c r="F7" t="inlineStr"/>
      <c r="G7" t="inlineStr">
        <is>
          <t>Minimum ROAS</t>
        </is>
      </c>
      <c r="H7" t="inlineStr">
        <is>
          <t>3,500,000</t>
        </is>
      </c>
      <c r="I7" t="inlineStr"/>
      <c r="J7" t="inlineStr"/>
      <c r="K7" t="inlineStr"/>
      <c r="L7" t="inlineStr"/>
      <c r="M7">
        <f>IF(I7&gt;0, J7/I7, "")</f>
        <v/>
      </c>
      <c r="N7" t="inlineStr">
        <is>
          <t>No</t>
        </is>
      </c>
      <c r="O7">
        <f>IF(AND(L7&gt;=20, N7="No", M7&lt;0.9*E7), "Eligible", "Not Eligible")</f>
        <v/>
      </c>
      <c r="P7">
        <f>IF(O7="Eligible", I7 - J7/(0.9*E7), 0)</f>
        <v/>
      </c>
      <c r="Q7" t="inlineStr">
        <is>
          <t>SKU A, C</t>
        </is>
      </c>
      <c r="R7" t="inlineStr">
        <is>
          <t>Normal</t>
        </is>
      </c>
      <c r="S7" t="inlineStr">
        <is>
          <t>Voucher hemat</t>
        </is>
      </c>
      <c r="T7" t="inlineStr">
        <is>
          <t>2 video pemenang rerun</t>
        </is>
      </c>
      <c r="U7" t="inlineStr">
        <is>
          <t>LIVE 45 menit</t>
        </is>
      </c>
      <c r="V7" t="inlineStr">
        <is>
          <t>Onboard 5 affiliate</t>
        </is>
      </c>
      <c r="W7" t="inlineStr"/>
    </row>
    <row r="8">
      <c r="A8" t="inlineStr"/>
      <c r="B8" t="inlineStr">
        <is>
          <t>D+3</t>
        </is>
      </c>
      <c r="C8" t="inlineStr">
        <is>
          <t>Konsolidasi dan dokumentasi 12.12</t>
        </is>
      </c>
      <c r="D8" t="inlineStr"/>
      <c r="E8" t="inlineStr">
        <is>
          <t>2.2</t>
        </is>
      </c>
      <c r="F8" t="inlineStr"/>
      <c r="G8" t="inlineStr">
        <is>
          <t>Minimum ROAS</t>
        </is>
      </c>
      <c r="H8" t="inlineStr">
        <is>
          <t>3,000,000</t>
        </is>
      </c>
      <c r="I8" t="inlineStr"/>
      <c r="J8" t="inlineStr"/>
      <c r="K8" t="inlineStr"/>
      <c r="L8" t="inlineStr"/>
      <c r="M8">
        <f>IF(I8&gt;0, J8/I8, "")</f>
        <v/>
      </c>
      <c r="N8" t="inlineStr">
        <is>
          <t>No</t>
        </is>
      </c>
      <c r="O8">
        <f>IF(AND(L8&gt;=20, N8="No", M8&lt;0.9*E8), "Eligible", "Not Eligible")</f>
        <v/>
      </c>
      <c r="P8">
        <f>IF(O8="Eligible", I8 - J8/(0.9*E8), 0)</f>
        <v/>
      </c>
      <c r="Q8" t="inlineStr">
        <is>
          <t>SKU andalan</t>
        </is>
      </c>
      <c r="R8" t="inlineStr">
        <is>
          <t>Normal</t>
        </is>
      </c>
      <c r="S8" t="inlineStr">
        <is>
          <t>Tidak ada</t>
        </is>
      </c>
      <c r="T8" t="inlineStr">
        <is>
          <t>Susun konten evergreen</t>
        </is>
      </c>
      <c r="U8" t="inlineStr">
        <is>
          <t>Tidak ada</t>
        </is>
      </c>
      <c r="V8" t="inlineStr">
        <is>
          <t>Review portofolio affiliate</t>
        </is>
      </c>
      <c r="W8" t="inlineStr"/>
    </row>
    <row r="9">
      <c r="M9">
        <f>IF(I9&gt;0, J9/I9, "")</f>
        <v/>
      </c>
      <c r="O9">
        <f>IF(AND(L9&gt;=20, N9="No", M9&lt;0.9*E9), "Eligible", "Not Eligible")</f>
        <v/>
      </c>
      <c r="P9">
        <f>IF(O9="Eligible", I9 - J9/(0.9*E9), 0)</f>
        <v/>
      </c>
    </row>
    <row r="10">
      <c r="M10">
        <f>IF(I10&gt;0, J10/I10, "")</f>
        <v/>
      </c>
      <c r="O10">
        <f>IF(AND(L10&gt;=20, N10="No", M10&lt;0.9*E10), "Eligible", "Not Eligible")</f>
        <v/>
      </c>
      <c r="P10">
        <f>IF(O10="Eligible", I10 - J10/(0.9*E10), 0)</f>
        <v/>
      </c>
    </row>
    <row r="11">
      <c r="M11">
        <f>IF(I11&gt;0, J11/I11, "")</f>
        <v/>
      </c>
      <c r="O11">
        <f>IF(AND(L11&gt;=20, N11="No", M11&lt;0.9*E11), "Eligible", "Not Eligible")</f>
        <v/>
      </c>
      <c r="P11">
        <f>IF(O11="Eligible", I11 - J11/(0.9*E11), 0)</f>
        <v/>
      </c>
    </row>
    <row r="12">
      <c r="M12">
        <f>IF(I12&gt;0, J12/I12, "")</f>
        <v/>
      </c>
      <c r="O12">
        <f>IF(AND(L12&gt;=20, N12="No", M12&lt;0.9*E12), "Eligible", "Not Eligible")</f>
        <v/>
      </c>
      <c r="P12">
        <f>IF(O12="Eligible", I12 - J12/(0.9*E12), 0)</f>
        <v/>
      </c>
    </row>
    <row r="13">
      <c r="M13">
        <f>IF(I13&gt;0, J13/I13, "")</f>
        <v/>
      </c>
      <c r="O13">
        <f>IF(AND(L13&gt;=20, N13="No", M13&lt;0.9*E13), "Eligible", "Not Eligible")</f>
        <v/>
      </c>
      <c r="P13">
        <f>IF(O13="Eligible", I13 - J13/(0.9*E13), 0)</f>
        <v/>
      </c>
    </row>
    <row r="14">
      <c r="M14">
        <f>IF(I14&gt;0, J14/I14, "")</f>
        <v/>
      </c>
      <c r="O14">
        <f>IF(AND(L14&gt;=20, N14="No", M14&lt;0.9*E14), "Eligible", "Not Eligible")</f>
        <v/>
      </c>
      <c r="P14">
        <f>IF(O14="Eligible", I14 - J14/(0.9*E14), 0)</f>
        <v/>
      </c>
    </row>
    <row r="15">
      <c r="M15">
        <f>IF(I15&gt;0, J15/I15, "")</f>
        <v/>
      </c>
      <c r="O15">
        <f>IF(AND(L15&gt;=20, N15="No", M15&lt;0.9*E15), "Eligible", "Not Eligible")</f>
        <v/>
      </c>
      <c r="P15">
        <f>IF(O15="Eligible", I15 - J15/(0.9*E15), 0)</f>
        <v/>
      </c>
    </row>
    <row r="16">
      <c r="M16">
        <f>IF(I16&gt;0, J16/I16, "")</f>
        <v/>
      </c>
      <c r="O16">
        <f>IF(AND(L16&gt;=20, N16="No", M16&lt;0.9*E16), "Eligible", "Not Eligible")</f>
        <v/>
      </c>
      <c r="P16">
        <f>IF(O16="Eligible", I16 - J16/(0.9*E16), 0)</f>
        <v/>
      </c>
    </row>
    <row r="17">
      <c r="M17">
        <f>IF(I17&gt;0, J17/I17, "")</f>
        <v/>
      </c>
      <c r="O17">
        <f>IF(AND(L17&gt;=20, N17="No", M17&lt;0.9*E17), "Eligible", "Not Eligible")</f>
        <v/>
      </c>
      <c r="P17">
        <f>IF(O17="Eligible", I17 - J17/(0.9*E17), 0)</f>
        <v/>
      </c>
    </row>
    <row r="18">
      <c r="M18">
        <f>IF(I18&gt;0, J18/I18, "")</f>
        <v/>
      </c>
      <c r="O18">
        <f>IF(AND(L18&gt;=20, N18="No", M18&lt;0.9*E18), "Eligible", "Not Eligible")</f>
        <v/>
      </c>
      <c r="P18">
        <f>IF(O18="Eligible", I18 - J18/(0.9*E18), 0)</f>
        <v/>
      </c>
    </row>
    <row r="19">
      <c r="M19">
        <f>IF(I19&gt;0, J19/I19, "")</f>
        <v/>
      </c>
      <c r="O19">
        <f>IF(AND(L19&gt;=20, N19="No", M19&lt;0.9*E19), "Eligible", "Not Eligible")</f>
        <v/>
      </c>
      <c r="P19">
        <f>IF(O19="Eligible", I19 - J19/(0.9*E19), 0)</f>
        <v/>
      </c>
    </row>
    <row r="20">
      <c r="M20">
        <f>IF(I20&gt;0, J20/I20, "")</f>
        <v/>
      </c>
      <c r="O20">
        <f>IF(AND(L20&gt;=20, N20="No", M20&lt;0.9*E20), "Eligible", "Not Eligible")</f>
        <v/>
      </c>
      <c r="P20">
        <f>IF(O20="Eligible", I20 - J20/(0.9*E20), 0)</f>
        <v/>
      </c>
    </row>
    <row r="21">
      <c r="M21">
        <f>IF(I21&gt;0, J21/I21, "")</f>
        <v/>
      </c>
      <c r="O21">
        <f>IF(AND(L21&gt;=20, N21="No", M21&lt;0.9*E21), "Eligible", "Not Eligible")</f>
        <v/>
      </c>
      <c r="P21">
        <f>IF(O21="Eligible", I21 - J21/(0.9*E21), 0)</f>
        <v/>
      </c>
    </row>
    <row r="22">
      <c r="M22">
        <f>IF(I22&gt;0, J22/I22, "")</f>
        <v/>
      </c>
      <c r="O22">
        <f>IF(AND(L22&gt;=20, N22="No", M22&lt;0.9*E22), "Eligible", "Not Eligible")</f>
        <v/>
      </c>
      <c r="P22">
        <f>IF(O22="Eligible", I22 - J22/(0.9*E22), 0)</f>
        <v/>
      </c>
    </row>
    <row r="23">
      <c r="M23">
        <f>IF(I23&gt;0, J23/I23, "")</f>
        <v/>
      </c>
      <c r="O23">
        <f>IF(AND(L23&gt;=20, N23="No", M23&lt;0.9*E23), "Eligible", "Not Eligible")</f>
        <v/>
      </c>
      <c r="P23">
        <f>IF(O23="Eligible", I23 - J23/(0.9*E23), 0)</f>
        <v/>
      </c>
    </row>
    <row r="24">
      <c r="M24">
        <f>IF(I24&gt;0, J24/I24, "")</f>
        <v/>
      </c>
      <c r="O24">
        <f>IF(AND(L24&gt;=20, N24="No", M24&lt;0.9*E24), "Eligible", "Not Eligible")</f>
        <v/>
      </c>
      <c r="P24">
        <f>IF(O24="Eligible", I24 - J24/(0.9*E24), 0)</f>
        <v/>
      </c>
    </row>
    <row r="25">
      <c r="M25">
        <f>IF(I25&gt;0, J25/I25, "")</f>
        <v/>
      </c>
      <c r="O25">
        <f>IF(AND(L25&gt;=20, N25="No", M25&lt;0.9*E25), "Eligible", "Not Eligible")</f>
        <v/>
      </c>
      <c r="P25">
        <f>IF(O25="Eligible", I25 - J25/(0.9*E25), 0)</f>
        <v/>
      </c>
    </row>
    <row r="26">
      <c r="M26">
        <f>IF(I26&gt;0, J26/I26, "")</f>
        <v/>
      </c>
      <c r="O26">
        <f>IF(AND(L26&gt;=20, N26="No", M26&lt;0.9*E26), "Eligible", "Not Eligible")</f>
        <v/>
      </c>
      <c r="P26">
        <f>IF(O26="Eligible", I26 - J26/(0.9*E26), 0)</f>
        <v/>
      </c>
    </row>
    <row r="27">
      <c r="M27">
        <f>IF(I27&gt;0, J27/I27, "")</f>
        <v/>
      </c>
      <c r="O27">
        <f>IF(AND(L27&gt;=20, N27="No", M27&lt;0.9*E27), "Eligible", "Not Eligible")</f>
        <v/>
      </c>
      <c r="P27">
        <f>IF(O27="Eligible", I27 - J27/(0.9*E27), 0)</f>
        <v/>
      </c>
    </row>
    <row r="28">
      <c r="M28">
        <f>IF(I28&gt;0, J28/I28, "")</f>
        <v/>
      </c>
      <c r="O28">
        <f>IF(AND(L28&gt;=20, N28="No", M28&lt;0.9*E28), "Eligible", "Not Eligible")</f>
        <v/>
      </c>
      <c r="P28">
        <f>IF(O28="Eligible", I28 - J28/(0.9*E28), 0)</f>
        <v/>
      </c>
    </row>
    <row r="29">
      <c r="M29">
        <f>IF(I29&gt;0, J29/I29, "")</f>
        <v/>
      </c>
      <c r="O29">
        <f>IF(AND(L29&gt;=20, N29="No", M29&lt;0.9*E29), "Eligible", "Not Eligible")</f>
        <v/>
      </c>
      <c r="P29">
        <f>IF(O29="Eligible", I29 - J29/(0.9*E29), 0)</f>
        <v/>
      </c>
    </row>
    <row r="30">
      <c r="M30">
        <f>IF(I30&gt;0, J30/I30, "")</f>
        <v/>
      </c>
      <c r="O30">
        <f>IF(AND(L30&gt;=20, N30="No", M30&lt;0.9*E30), "Eligible", "Not Eligible")</f>
        <v/>
      </c>
      <c r="P30">
        <f>IF(O30="Eligible", I30 - J30/(0.9*E30), 0)</f>
        <v/>
      </c>
    </row>
    <row r="31">
      <c r="M31">
        <f>IF(I31&gt;0, J31/I31, "")</f>
        <v/>
      </c>
      <c r="O31">
        <f>IF(AND(L31&gt;=20, N31="No", M31&lt;0.9*E31), "Eligible", "Not Eligible")</f>
        <v/>
      </c>
      <c r="P31">
        <f>IF(O31="Eligible", I31 - J31/(0.9*E31), 0)</f>
        <v/>
      </c>
    </row>
    <row r="32">
      <c r="M32">
        <f>IF(I32&gt;0, J32/I32, "")</f>
        <v/>
      </c>
      <c r="O32">
        <f>IF(AND(L32&gt;=20, N32="No", M32&lt;0.9*E32), "Eligible", "Not Eligible")</f>
        <v/>
      </c>
      <c r="P32">
        <f>IF(O32="Eligible", I32 - J32/(0.9*E32), 0)</f>
        <v/>
      </c>
    </row>
    <row r="33">
      <c r="M33">
        <f>IF(I33&gt;0, J33/I33, "")</f>
        <v/>
      </c>
      <c r="O33">
        <f>IF(AND(L33&gt;=20, N33="No", M33&lt;0.9*E33), "Eligible", "Not Eligible")</f>
        <v/>
      </c>
      <c r="P33">
        <f>IF(O33="Eligible", I33 - J33/(0.9*E33), 0)</f>
        <v/>
      </c>
    </row>
    <row r="34">
      <c r="M34">
        <f>IF(I34&gt;0, J34/I34, "")</f>
        <v/>
      </c>
      <c r="O34">
        <f>IF(AND(L34&gt;=20, N34="No", M34&lt;0.9*E34), "Eligible", "Not Eligible")</f>
        <v/>
      </c>
      <c r="P34">
        <f>IF(O34="Eligible", I34 - J34/(0.9*E34), 0)</f>
        <v/>
      </c>
    </row>
    <row r="35">
      <c r="M35">
        <f>IF(I35&gt;0, J35/I35, "")</f>
        <v/>
      </c>
      <c r="O35">
        <f>IF(AND(L35&gt;=20, N35="No", M35&lt;0.9*E35), "Eligible", "Not Eligible")</f>
        <v/>
      </c>
      <c r="P35">
        <f>IF(O35="Eligible", I35 - J35/(0.9*E35), 0)</f>
        <v/>
      </c>
    </row>
    <row r="36">
      <c r="M36">
        <f>IF(I36&gt;0, J36/I36, "")</f>
        <v/>
      </c>
      <c r="O36">
        <f>IF(AND(L36&gt;=20, N36="No", M36&lt;0.9*E36), "Eligible", "Not Eligible")</f>
        <v/>
      </c>
      <c r="P36">
        <f>IF(O36="Eligible", I36 - J36/(0.9*E36), 0)</f>
        <v/>
      </c>
    </row>
    <row r="37">
      <c r="M37">
        <f>IF(I37&gt;0, J37/I37, "")</f>
        <v/>
      </c>
      <c r="O37">
        <f>IF(AND(L37&gt;=20, N37="No", M37&lt;0.9*E37), "Eligible", "Not Eligible")</f>
        <v/>
      </c>
      <c r="P37">
        <f>IF(O37="Eligible", I37 - J37/(0.9*E37), 0)</f>
        <v/>
      </c>
    </row>
    <row r="38">
      <c r="M38">
        <f>IF(I38&gt;0, J38/I38, "")</f>
        <v/>
      </c>
      <c r="O38">
        <f>IF(AND(L38&gt;=20, N38="No", M38&lt;0.9*E38), "Eligible", "Not Eligible")</f>
        <v/>
      </c>
      <c r="P38">
        <f>IF(O38="Eligible", I38 - J38/(0.9*E38), 0)</f>
        <v/>
      </c>
    </row>
    <row r="39">
      <c r="M39">
        <f>IF(I39&gt;0, J39/I39, "")</f>
        <v/>
      </c>
      <c r="O39">
        <f>IF(AND(L39&gt;=20, N39="No", M39&lt;0.9*E39), "Eligible", "Not Eligible")</f>
        <v/>
      </c>
      <c r="P39">
        <f>IF(O39="Eligible", I39 - J39/(0.9*E39), 0)</f>
        <v/>
      </c>
    </row>
    <row r="40">
      <c r="M40">
        <f>IF(I40&gt;0, J40/I40, "")</f>
        <v/>
      </c>
      <c r="O40">
        <f>IF(AND(L40&gt;=20, N40="No", M40&lt;0.9*E40), "Eligible", "Not Eligible")</f>
        <v/>
      </c>
      <c r="P40">
        <f>IF(O40="Eligible", I40 - J40/(0.9*E40), 0)</f>
        <v/>
      </c>
    </row>
    <row r="41">
      <c r="M41">
        <f>IF(I41&gt;0, J41/I41, "")</f>
        <v/>
      </c>
      <c r="O41">
        <f>IF(AND(L41&gt;=20, N41="No", M41&lt;0.9*E41), "Eligible", "Not Eligible")</f>
        <v/>
      </c>
      <c r="P41">
        <f>IF(O41="Eligible", I41 - J41/(0.9*E41), 0)</f>
        <v/>
      </c>
    </row>
    <row r="42">
      <c r="M42">
        <f>IF(I42&gt;0, J42/I42, "")</f>
        <v/>
      </c>
      <c r="O42">
        <f>IF(AND(L42&gt;=20, N42="No", M42&lt;0.9*E42), "Eligible", "Not Eligible")</f>
        <v/>
      </c>
      <c r="P42">
        <f>IF(O42="Eligible", I42 - J42/(0.9*E42), 0)</f>
        <v/>
      </c>
    </row>
    <row r="43">
      <c r="M43">
        <f>IF(I43&gt;0, J43/I43, "")</f>
        <v/>
      </c>
      <c r="O43">
        <f>IF(AND(L43&gt;=20, N43="No", M43&lt;0.9*E43), "Eligible", "Not Eligible")</f>
        <v/>
      </c>
      <c r="P43">
        <f>IF(O43="Eligible", I43 - J43/(0.9*E43), 0)</f>
        <v/>
      </c>
    </row>
    <row r="44">
      <c r="M44">
        <f>IF(I44&gt;0, J44/I44, "")</f>
        <v/>
      </c>
      <c r="O44">
        <f>IF(AND(L44&gt;=20, N44="No", M44&lt;0.9*E44), "Eligible", "Not Eligible")</f>
        <v/>
      </c>
      <c r="P44">
        <f>IF(O44="Eligible", I44 - J44/(0.9*E44), 0)</f>
        <v/>
      </c>
    </row>
    <row r="45">
      <c r="M45">
        <f>IF(I45&gt;0, J45/I45, "")</f>
        <v/>
      </c>
      <c r="O45">
        <f>IF(AND(L45&gt;=20, N45="No", M45&lt;0.9*E45), "Eligible", "Not Eligible")</f>
        <v/>
      </c>
      <c r="P45">
        <f>IF(O45="Eligible", I45 - J45/(0.9*E45), 0)</f>
        <v/>
      </c>
    </row>
    <row r="46">
      <c r="M46">
        <f>IF(I46&gt;0, J46/I46, "")</f>
        <v/>
      </c>
      <c r="O46">
        <f>IF(AND(L46&gt;=20, N46="No", M46&lt;0.9*E46), "Eligible", "Not Eligible")</f>
        <v/>
      </c>
      <c r="P46">
        <f>IF(O46="Eligible", I46 - J46/(0.9*E46), 0)</f>
        <v/>
      </c>
    </row>
    <row r="47">
      <c r="M47">
        <f>IF(I47&gt;0, J47/I47, "")</f>
        <v/>
      </c>
      <c r="O47">
        <f>IF(AND(L47&gt;=20, N47="No", M47&lt;0.9*E47), "Eligible", "Not Eligible")</f>
        <v/>
      </c>
      <c r="P47">
        <f>IF(O47="Eligible", I47 - J47/(0.9*E47), 0)</f>
        <v/>
      </c>
    </row>
    <row r="48">
      <c r="M48">
        <f>IF(I48&gt;0, J48/I48, "")</f>
        <v/>
      </c>
      <c r="O48">
        <f>IF(AND(L48&gt;=20, N48="No", M48&lt;0.9*E48), "Eligible", "Not Eligible")</f>
        <v/>
      </c>
      <c r="P48">
        <f>IF(O48="Eligible", I48 - J48/(0.9*E48), 0)</f>
        <v/>
      </c>
    </row>
    <row r="49">
      <c r="M49">
        <f>IF(I49&gt;0, J49/I49, "")</f>
        <v/>
      </c>
      <c r="O49">
        <f>IF(AND(L49&gt;=20, N49="No", M49&lt;0.9*E49), "Eligible", "Not Eligible")</f>
        <v/>
      </c>
      <c r="P49">
        <f>IF(O49="Eligible", I49 - J49/(0.9*E49), 0)</f>
        <v/>
      </c>
    </row>
    <row r="50">
      <c r="M50">
        <f>IF(I50&gt;0, J50/I50, "")</f>
        <v/>
      </c>
      <c r="O50">
        <f>IF(AND(L50&gt;=20, N50="No", M50&lt;0.9*E50), "Eligible", "Not Eligible")</f>
        <v/>
      </c>
      <c r="P50">
        <f>IF(O50="Eligible", I50 - J50/(0.9*E50), 0)</f>
        <v/>
      </c>
    </row>
    <row r="51">
      <c r="M51">
        <f>IF(I51&gt;0, J51/I51, "")</f>
        <v/>
      </c>
      <c r="O51">
        <f>IF(AND(L51&gt;=20, N51="No", M51&lt;0.9*E51), "Eligible", "Not Eligible")</f>
        <v/>
      </c>
      <c r="P51">
        <f>IF(O51="Eligible", I51 - J51/(0.9*E51), 0)</f>
        <v/>
      </c>
    </row>
    <row r="52">
      <c r="M52">
        <f>IF(I52&gt;0, J52/I52, "")</f>
        <v/>
      </c>
      <c r="O52">
        <f>IF(AND(L52&gt;=20, N52="No", M52&lt;0.9*E52), "Eligible", "Not Eligible")</f>
        <v/>
      </c>
      <c r="P52">
        <f>IF(O52="Eligible", I52 - J52/(0.9*E52), 0)</f>
        <v/>
      </c>
    </row>
    <row r="53">
      <c r="M53">
        <f>IF(I53&gt;0, J53/I53, "")</f>
        <v/>
      </c>
      <c r="O53">
        <f>IF(AND(L53&gt;=20, N53="No", M53&lt;0.9*E53), "Eligible", "Not Eligible")</f>
        <v/>
      </c>
      <c r="P53">
        <f>IF(O53="Eligible", I53 - J53/(0.9*E53), 0)</f>
        <v/>
      </c>
    </row>
    <row r="54">
      <c r="M54">
        <f>IF(I54&gt;0, J54/I54, "")</f>
        <v/>
      </c>
      <c r="O54">
        <f>IF(AND(L54&gt;=20, N54="No", M54&lt;0.9*E54), "Eligible", "Not Eligible")</f>
        <v/>
      </c>
      <c r="P54">
        <f>IF(O54="Eligible", I54 - J54/(0.9*E54), 0)</f>
        <v/>
      </c>
    </row>
    <row r="55">
      <c r="M55">
        <f>IF(I55&gt;0, J55/I55, "")</f>
        <v/>
      </c>
      <c r="O55">
        <f>IF(AND(L55&gt;=20, N55="No", M55&lt;0.9*E55), "Eligible", "Not Eligible")</f>
        <v/>
      </c>
      <c r="P55">
        <f>IF(O55="Eligible", I55 - J55/(0.9*E55), 0)</f>
        <v/>
      </c>
    </row>
    <row r="56">
      <c r="M56">
        <f>IF(I56&gt;0, J56/I56, "")</f>
        <v/>
      </c>
      <c r="O56">
        <f>IF(AND(L56&gt;=20, N56="No", M56&lt;0.9*E56), "Eligible", "Not Eligible")</f>
        <v/>
      </c>
      <c r="P56">
        <f>IF(O56="Eligible", I56 - J56/(0.9*E56), 0)</f>
        <v/>
      </c>
    </row>
    <row r="57">
      <c r="M57">
        <f>IF(I57&gt;0, J57/I57, "")</f>
        <v/>
      </c>
      <c r="O57">
        <f>IF(AND(L57&gt;=20, N57="No", M57&lt;0.9*E57), "Eligible", "Not Eligible")</f>
        <v/>
      </c>
      <c r="P57">
        <f>IF(O57="Eligible", I57 - J57/(0.9*E57), 0)</f>
        <v/>
      </c>
    </row>
    <row r="58">
      <c r="M58">
        <f>IF(I58&gt;0, J58/I58, "")</f>
        <v/>
      </c>
      <c r="O58">
        <f>IF(AND(L58&gt;=20, N58="No", M58&lt;0.9*E58), "Eligible", "Not Eligible")</f>
        <v/>
      </c>
      <c r="P58">
        <f>IF(O58="Eligible", I58 - J58/(0.9*E58), 0)</f>
        <v/>
      </c>
    </row>
    <row r="59">
      <c r="M59">
        <f>IF(I59&gt;0, J59/I59, "")</f>
        <v/>
      </c>
      <c r="O59">
        <f>IF(AND(L59&gt;=20, N59="No", M59&lt;0.9*E59), "Eligible", "Not Eligible")</f>
        <v/>
      </c>
      <c r="P59">
        <f>IF(O59="Eligible", I59 - J59/(0.9*E59), 0)</f>
        <v/>
      </c>
    </row>
    <row r="60">
      <c r="M60">
        <f>IF(I60&gt;0, J60/I60, "")</f>
        <v/>
      </c>
      <c r="O60">
        <f>IF(AND(L60&gt;=20, N60="No", M60&lt;0.9*E60), "Eligible", "Not Eligible")</f>
        <v/>
      </c>
      <c r="P60">
        <f>IF(O60="Eligible", I60 - J60/(0.9*E60), 0)</f>
        <v/>
      </c>
    </row>
    <row r="61">
      <c r="M61">
        <f>IF(I61&gt;0, J61/I61, "")</f>
        <v/>
      </c>
      <c r="O61">
        <f>IF(AND(L61&gt;=20, N61="No", M61&lt;0.9*E61), "Eligible", "Not Eligible")</f>
        <v/>
      </c>
      <c r="P61">
        <f>IF(O61="Eligible", I61 - J61/(0.9*E61), 0)</f>
        <v/>
      </c>
    </row>
    <row r="62">
      <c r="M62">
        <f>IF(I62&gt;0, J62/I62, "")</f>
        <v/>
      </c>
      <c r="O62">
        <f>IF(AND(L62&gt;=20, N62="No", M62&lt;0.9*E62), "Eligible", "Not Eligible")</f>
        <v/>
      </c>
      <c r="P62">
        <f>IF(O62="Eligible", I62 - J62/(0.9*E62), 0)</f>
        <v/>
      </c>
    </row>
    <row r="63">
      <c r="M63">
        <f>IF(I63&gt;0, J63/I63, "")</f>
        <v/>
      </c>
      <c r="O63">
        <f>IF(AND(L63&gt;=20, N63="No", M63&lt;0.9*E63), "Eligible", "Not Eligible")</f>
        <v/>
      </c>
      <c r="P63">
        <f>IF(O63="Eligible", I63 - J63/(0.9*E63), 0)</f>
        <v/>
      </c>
    </row>
    <row r="64">
      <c r="M64">
        <f>IF(I64&gt;0, J64/I64, "")</f>
        <v/>
      </c>
      <c r="O64">
        <f>IF(AND(L64&gt;=20, N64="No", M64&lt;0.9*E64), "Eligible", "Not Eligible")</f>
        <v/>
      </c>
      <c r="P64">
        <f>IF(O64="Eligible", I64 - J64/(0.9*E64), 0)</f>
        <v/>
      </c>
    </row>
    <row r="65">
      <c r="M65">
        <f>IF(I65&gt;0, J65/I65, "")</f>
        <v/>
      </c>
      <c r="O65">
        <f>IF(AND(L65&gt;=20, N65="No", M65&lt;0.9*E65), "Eligible", "Not Eligible")</f>
        <v/>
      </c>
      <c r="P65">
        <f>IF(O65="Eligible", I65 - J65/(0.9*E65), 0)</f>
        <v/>
      </c>
    </row>
    <row r="66">
      <c r="M66">
        <f>IF(I66&gt;0, J66/I66, "")</f>
        <v/>
      </c>
      <c r="O66">
        <f>IF(AND(L66&gt;=20, N66="No", M66&lt;0.9*E66), "Eligible", "Not Eligible")</f>
        <v/>
      </c>
      <c r="P66">
        <f>IF(O66="Eligible", I66 - J66/(0.9*E66), 0)</f>
        <v/>
      </c>
    </row>
    <row r="67">
      <c r="M67">
        <f>IF(I67&gt;0, J67/I67, "")</f>
        <v/>
      </c>
      <c r="O67">
        <f>IF(AND(L67&gt;=20, N67="No", M67&lt;0.9*E67), "Eligible", "Not Eligible")</f>
        <v/>
      </c>
      <c r="P67">
        <f>IF(O67="Eligible", I67 - J67/(0.9*E67), 0)</f>
        <v/>
      </c>
    </row>
    <row r="68">
      <c r="M68">
        <f>IF(I68&gt;0, J68/I68, "")</f>
        <v/>
      </c>
      <c r="O68">
        <f>IF(AND(L68&gt;=20, N68="No", M68&lt;0.9*E68), "Eligible", "Not Eligible")</f>
        <v/>
      </c>
      <c r="P68">
        <f>IF(O68="Eligible", I68 - J68/(0.9*E68), 0)</f>
        <v/>
      </c>
    </row>
    <row r="69">
      <c r="M69">
        <f>IF(I69&gt;0, J69/I69, "")</f>
        <v/>
      </c>
      <c r="O69">
        <f>IF(AND(L69&gt;=20, N69="No", M69&lt;0.9*E69), "Eligible", "Not Eligible")</f>
        <v/>
      </c>
      <c r="P69">
        <f>IF(O69="Eligible", I69 - J69/(0.9*E69), 0)</f>
        <v/>
      </c>
    </row>
    <row r="70">
      <c r="M70">
        <f>IF(I70&gt;0, J70/I70, "")</f>
        <v/>
      </c>
      <c r="O70">
        <f>IF(AND(L70&gt;=20, N70="No", M70&lt;0.9*E70), "Eligible", "Not Eligible")</f>
        <v/>
      </c>
      <c r="P70">
        <f>IF(O70="Eligible", I70 - J70/(0.9*E70), 0)</f>
        <v/>
      </c>
    </row>
    <row r="71">
      <c r="M71">
        <f>IF(I71&gt;0, J71/I71, "")</f>
        <v/>
      </c>
      <c r="O71">
        <f>IF(AND(L71&gt;=20, N71="No", M71&lt;0.9*E71), "Eligible", "Not Eligible")</f>
        <v/>
      </c>
      <c r="P71">
        <f>IF(O71="Eligible", I71 - J71/(0.9*E71), 0)</f>
        <v/>
      </c>
    </row>
    <row r="72">
      <c r="M72">
        <f>IF(I72&gt;0, J72/I72, "")</f>
        <v/>
      </c>
      <c r="O72">
        <f>IF(AND(L72&gt;=20, N72="No", M72&lt;0.9*E72), "Eligible", "Not Eligible")</f>
        <v/>
      </c>
      <c r="P72">
        <f>IF(O72="Eligible", I72 - J72/(0.9*E72), 0)</f>
        <v/>
      </c>
    </row>
    <row r="73">
      <c r="M73">
        <f>IF(I73&gt;0, J73/I73, "")</f>
        <v/>
      </c>
      <c r="O73">
        <f>IF(AND(L73&gt;=20, N73="No", M73&lt;0.9*E73), "Eligible", "Not Eligible")</f>
        <v/>
      </c>
      <c r="P73">
        <f>IF(O73="Eligible", I73 - J73/(0.9*E73), 0)</f>
        <v/>
      </c>
    </row>
    <row r="74">
      <c r="M74">
        <f>IF(I74&gt;0, J74/I74, "")</f>
        <v/>
      </c>
      <c r="O74">
        <f>IF(AND(L74&gt;=20, N74="No", M74&lt;0.9*E74), "Eligible", "Not Eligible")</f>
        <v/>
      </c>
      <c r="P74">
        <f>IF(O74="Eligible", I74 - J74/(0.9*E74), 0)</f>
        <v/>
      </c>
    </row>
    <row r="75">
      <c r="M75">
        <f>IF(I75&gt;0, J75/I75, "")</f>
        <v/>
      </c>
      <c r="O75">
        <f>IF(AND(L75&gt;=20, N75="No", M75&lt;0.9*E75), "Eligible", "Not Eligible")</f>
        <v/>
      </c>
      <c r="P75">
        <f>IF(O75="Eligible", I75 - J75/(0.9*E75), 0)</f>
        <v/>
      </c>
    </row>
    <row r="76">
      <c r="M76">
        <f>IF(I76&gt;0, J76/I76, "")</f>
        <v/>
      </c>
      <c r="O76">
        <f>IF(AND(L76&gt;=20, N76="No", M76&lt;0.9*E76), "Eligible", "Not Eligible")</f>
        <v/>
      </c>
      <c r="P76">
        <f>IF(O76="Eligible", I76 - J76/(0.9*E76), 0)</f>
        <v/>
      </c>
    </row>
    <row r="77">
      <c r="M77">
        <f>IF(I77&gt;0, J77/I77, "")</f>
        <v/>
      </c>
      <c r="O77">
        <f>IF(AND(L77&gt;=20, N77="No", M77&lt;0.9*E77), "Eligible", "Not Eligible")</f>
        <v/>
      </c>
      <c r="P77">
        <f>IF(O77="Eligible", I77 - J77/(0.9*E77), 0)</f>
        <v/>
      </c>
    </row>
    <row r="78">
      <c r="M78">
        <f>IF(I78&gt;0, J78/I78, "")</f>
        <v/>
      </c>
      <c r="O78">
        <f>IF(AND(L78&gt;=20, N78="No", M78&lt;0.9*E78), "Eligible", "Not Eligible")</f>
        <v/>
      </c>
      <c r="P78">
        <f>IF(O78="Eligible", I78 - J78/(0.9*E78), 0)</f>
        <v/>
      </c>
    </row>
    <row r="79">
      <c r="M79">
        <f>IF(I79&gt;0, J79/I79, "")</f>
        <v/>
      </c>
      <c r="O79">
        <f>IF(AND(L79&gt;=20, N79="No", M79&lt;0.9*E79), "Eligible", "Not Eligible")</f>
        <v/>
      </c>
      <c r="P79">
        <f>IF(O79="Eligible", I79 - J79/(0.9*E79), 0)</f>
        <v/>
      </c>
    </row>
    <row r="80">
      <c r="M80">
        <f>IF(I80&gt;0, J80/I80, "")</f>
        <v/>
      </c>
      <c r="O80">
        <f>IF(AND(L80&gt;=20, N80="No", M80&lt;0.9*E80), "Eligible", "Not Eligible")</f>
        <v/>
      </c>
      <c r="P80">
        <f>IF(O80="Eligible", I80 - J80/(0.9*E80), 0)</f>
        <v/>
      </c>
    </row>
    <row r="81">
      <c r="M81">
        <f>IF(I81&gt;0, J81/I81, "")</f>
        <v/>
      </c>
      <c r="O81">
        <f>IF(AND(L81&gt;=20, N81="No", M81&lt;0.9*E81), "Eligible", "Not Eligible")</f>
        <v/>
      </c>
      <c r="P81">
        <f>IF(O81="Eligible", I81 - J81/(0.9*E81), 0)</f>
        <v/>
      </c>
    </row>
    <row r="82">
      <c r="M82">
        <f>IF(I82&gt;0, J82/I82, "")</f>
        <v/>
      </c>
      <c r="O82">
        <f>IF(AND(L82&gt;=20, N82="No", M82&lt;0.9*E82), "Eligible", "Not Eligible")</f>
        <v/>
      </c>
      <c r="P82">
        <f>IF(O82="Eligible", I82 - J82/(0.9*E82), 0)</f>
        <v/>
      </c>
    </row>
    <row r="83">
      <c r="M83">
        <f>IF(I83&gt;0, J83/I83, "")</f>
        <v/>
      </c>
      <c r="O83">
        <f>IF(AND(L83&gt;=20, N83="No", M83&lt;0.9*E83), "Eligible", "Not Eligible")</f>
        <v/>
      </c>
      <c r="P83">
        <f>IF(O83="Eligible", I83 - J83/(0.9*E83), 0)</f>
        <v/>
      </c>
    </row>
    <row r="84">
      <c r="M84">
        <f>IF(I84&gt;0, J84/I84, "")</f>
        <v/>
      </c>
      <c r="O84">
        <f>IF(AND(L84&gt;=20, N84="No", M84&lt;0.9*E84), "Eligible", "Not Eligible")</f>
        <v/>
      </c>
      <c r="P84">
        <f>IF(O84="Eligible", I84 - J84/(0.9*E84), 0)</f>
        <v/>
      </c>
    </row>
    <row r="85">
      <c r="M85">
        <f>IF(I85&gt;0, J85/I85, "")</f>
        <v/>
      </c>
      <c r="O85">
        <f>IF(AND(L85&gt;=20, N85="No", M85&lt;0.9*E85), "Eligible", "Not Eligible")</f>
        <v/>
      </c>
      <c r="P85">
        <f>IF(O85="Eligible", I85 - J85/(0.9*E85), 0)</f>
        <v/>
      </c>
    </row>
    <row r="86">
      <c r="M86">
        <f>IF(I86&gt;0, J86/I86, "")</f>
        <v/>
      </c>
      <c r="O86">
        <f>IF(AND(L86&gt;=20, N86="No", M86&lt;0.9*E86), "Eligible", "Not Eligible")</f>
        <v/>
      </c>
      <c r="P86">
        <f>IF(O86="Eligible", I86 - J86/(0.9*E86), 0)</f>
        <v/>
      </c>
    </row>
    <row r="87">
      <c r="M87">
        <f>IF(I87&gt;0, J87/I87, "")</f>
        <v/>
      </c>
      <c r="O87">
        <f>IF(AND(L87&gt;=20, N87="No", M87&lt;0.9*E87), "Eligible", "Not Eligible")</f>
        <v/>
      </c>
      <c r="P87">
        <f>IF(O87="Eligible", I87 - J87/(0.9*E87), 0)</f>
        <v/>
      </c>
    </row>
    <row r="88">
      <c r="M88">
        <f>IF(I88&gt;0, J88/I88, "")</f>
        <v/>
      </c>
      <c r="O88">
        <f>IF(AND(L88&gt;=20, N88="No", M88&lt;0.9*E88), "Eligible", "Not Eligible")</f>
        <v/>
      </c>
      <c r="P88">
        <f>IF(O88="Eligible", I88 - J88/(0.9*E88), 0)</f>
        <v/>
      </c>
    </row>
    <row r="89">
      <c r="M89">
        <f>IF(I89&gt;0, J89/I89, "")</f>
        <v/>
      </c>
      <c r="O89">
        <f>IF(AND(L89&gt;=20, N89="No", M89&lt;0.9*E89), "Eligible", "Not Eligible")</f>
        <v/>
      </c>
      <c r="P89">
        <f>IF(O89="Eligible", I89 - J89/(0.9*E89), 0)</f>
        <v/>
      </c>
    </row>
    <row r="90">
      <c r="M90">
        <f>IF(I90&gt;0, J90/I90, "")</f>
        <v/>
      </c>
      <c r="O90">
        <f>IF(AND(L90&gt;=20, N90="No", M90&lt;0.9*E90), "Eligible", "Not Eligible")</f>
        <v/>
      </c>
      <c r="P90">
        <f>IF(O90="Eligible", I90 - J90/(0.9*E90), 0)</f>
        <v/>
      </c>
    </row>
    <row r="91">
      <c r="M91">
        <f>IF(I91&gt;0, J91/I91, "")</f>
        <v/>
      </c>
      <c r="O91">
        <f>IF(AND(L91&gt;=20, N91="No", M91&lt;0.9*E91), "Eligible", "Not Eligible")</f>
        <v/>
      </c>
      <c r="P91">
        <f>IF(O91="Eligible", I91 - J91/(0.9*E91), 0)</f>
        <v/>
      </c>
    </row>
    <row r="92">
      <c r="M92">
        <f>IF(I92&gt;0, J92/I92, "")</f>
        <v/>
      </c>
      <c r="O92">
        <f>IF(AND(L92&gt;=20, N92="No", M92&lt;0.9*E92), "Eligible", "Not Eligible")</f>
        <v/>
      </c>
      <c r="P92">
        <f>IF(O92="Eligible", I92 - J92/(0.9*E92), 0)</f>
        <v/>
      </c>
    </row>
    <row r="93">
      <c r="M93">
        <f>IF(I93&gt;0, J93/I93, "")</f>
        <v/>
      </c>
      <c r="O93">
        <f>IF(AND(L93&gt;=20, N93="No", M93&lt;0.9*E93), "Eligible", "Not Eligible")</f>
        <v/>
      </c>
      <c r="P93">
        <f>IF(O93="Eligible", I93 - J93/(0.9*E93), 0)</f>
        <v/>
      </c>
    </row>
    <row r="94">
      <c r="M94">
        <f>IF(I94&gt;0, J94/I94, "")</f>
        <v/>
      </c>
      <c r="O94">
        <f>IF(AND(L94&gt;=20, N94="No", M94&lt;0.9*E94), "Eligible", "Not Eligible")</f>
        <v/>
      </c>
      <c r="P94">
        <f>IF(O94="Eligible", I94 - J94/(0.9*E94), 0)</f>
        <v/>
      </c>
    </row>
    <row r="95">
      <c r="M95">
        <f>IF(I95&gt;0, J95/I95, "")</f>
        <v/>
      </c>
      <c r="O95">
        <f>IF(AND(L95&gt;=20, N95="No", M95&lt;0.9*E95), "Eligible", "Not Eligible")</f>
        <v/>
      </c>
      <c r="P95">
        <f>IF(O95="Eligible", I95 - J95/(0.9*E95), 0)</f>
        <v/>
      </c>
    </row>
    <row r="96">
      <c r="M96">
        <f>IF(I96&gt;0, J96/I96, "")</f>
        <v/>
      </c>
      <c r="O96">
        <f>IF(AND(L96&gt;=20, N96="No", M96&lt;0.9*E96), "Eligible", "Not Eligible")</f>
        <v/>
      </c>
      <c r="P96">
        <f>IF(O96="Eligible", I96 - J96/(0.9*E96), 0)</f>
        <v/>
      </c>
    </row>
    <row r="97">
      <c r="M97">
        <f>IF(I97&gt;0, J97/I97, "")</f>
        <v/>
      </c>
      <c r="O97">
        <f>IF(AND(L97&gt;=20, N97="No", M97&lt;0.9*E97), "Eligible", "Not Eligible")</f>
        <v/>
      </c>
      <c r="P97">
        <f>IF(O97="Eligible", I97 - J97/(0.9*E97), 0)</f>
        <v/>
      </c>
    </row>
    <row r="98">
      <c r="M98">
        <f>IF(I98&gt;0, J98/I98, "")</f>
        <v/>
      </c>
      <c r="O98">
        <f>IF(AND(L98&gt;=20, N98="No", M98&lt;0.9*E98), "Eligible", "Not Eligible")</f>
        <v/>
      </c>
      <c r="P98">
        <f>IF(O98="Eligible", I98 - J98/(0.9*E98), 0)</f>
        <v/>
      </c>
    </row>
    <row r="99">
      <c r="M99">
        <f>IF(I99&gt;0, J99/I99, "")</f>
        <v/>
      </c>
      <c r="O99">
        <f>IF(AND(L99&gt;=20, N99="No", M99&lt;0.9*E99), "Eligible", "Not Eligible")</f>
        <v/>
      </c>
      <c r="P99">
        <f>IF(O99="Eligible", I99 - J99/(0.9*E99), 0)</f>
        <v/>
      </c>
    </row>
    <row r="100">
      <c r="M100">
        <f>IF(I100&gt;0, J100/I100, "")</f>
        <v/>
      </c>
      <c r="O100">
        <f>IF(AND(L100&gt;=20, N100="No", M100&lt;0.9*E100), "Eligible", "Not Eligible")</f>
        <v/>
      </c>
      <c r="P100">
        <f>IF(O100="Eligible", I100 - J100/(0.9*E100), 0)</f>
        <v/>
      </c>
    </row>
    <row r="101">
      <c r="M101">
        <f>IF(I101&gt;0, J101/I101, "")</f>
        <v/>
      </c>
      <c r="O101">
        <f>IF(AND(L101&gt;=20, N101="No", M101&lt;0.9*E101), "Eligible", "Not Eligible")</f>
        <v/>
      </c>
      <c r="P101">
        <f>IF(O101="Eligible", I101 - J101/(0.9*E101), 0)</f>
        <v/>
      </c>
    </row>
    <row r="102">
      <c r="M102">
        <f>IF(I102&gt;0, J102/I102, "")</f>
        <v/>
      </c>
      <c r="O102">
        <f>IF(AND(L102&gt;=20, N102="No", M102&lt;0.9*E102), "Eligible", "Not Eligible")</f>
        <v/>
      </c>
      <c r="P102">
        <f>IF(O102="Eligible", I102 - J102/(0.9*E102), 0)</f>
        <v/>
      </c>
    </row>
    <row r="103">
      <c r="M103">
        <f>IF(I103&gt;0, J103/I103, "")</f>
        <v/>
      </c>
      <c r="O103">
        <f>IF(AND(L103&gt;=20, N103="No", M103&lt;0.9*E103), "Eligible", "Not Eligible")</f>
        <v/>
      </c>
      <c r="P103">
        <f>IF(O103="Eligible", I103 - J103/(0.9*E103), 0)</f>
        <v/>
      </c>
    </row>
    <row r="104">
      <c r="M104">
        <f>IF(I104&gt;0, J104/I104, "")</f>
        <v/>
      </c>
      <c r="O104">
        <f>IF(AND(L104&gt;=20, N104="No", M104&lt;0.9*E104), "Eligible", "Not Eligible")</f>
        <v/>
      </c>
      <c r="P104">
        <f>IF(O104="Eligible", I104 - J104/(0.9*E104), 0)</f>
        <v/>
      </c>
    </row>
    <row r="105">
      <c r="M105">
        <f>IF(I105&gt;0, J105/I105, "")</f>
        <v/>
      </c>
      <c r="O105">
        <f>IF(AND(L105&gt;=20, N105="No", M105&lt;0.9*E105), "Eligible", "Not Eligible")</f>
        <v/>
      </c>
      <c r="P105">
        <f>IF(O105="Eligible", I105 - J105/(0.9*E105), 0)</f>
        <v/>
      </c>
    </row>
    <row r="106">
      <c r="M106">
        <f>IF(I106&gt;0, J106/I106, "")</f>
        <v/>
      </c>
      <c r="O106">
        <f>IF(AND(L106&gt;=20, N106="No", M106&lt;0.9*E106), "Eligible", "Not Eligible")</f>
        <v/>
      </c>
      <c r="P106">
        <f>IF(O106="Eligible", I106 - J106/(0.9*E106), 0)</f>
        <v/>
      </c>
    </row>
    <row r="107">
      <c r="M107">
        <f>IF(I107&gt;0, J107/I107, "")</f>
        <v/>
      </c>
      <c r="O107">
        <f>IF(AND(L107&gt;=20, N107="No", M107&lt;0.9*E107), "Eligible", "Not Eligible")</f>
        <v/>
      </c>
      <c r="P107">
        <f>IF(O107="Eligible", I107 - J107/(0.9*E107), 0)</f>
        <v/>
      </c>
    </row>
    <row r="108">
      <c r="M108">
        <f>IF(I108&gt;0, J108/I108, "")</f>
        <v/>
      </c>
      <c r="O108">
        <f>IF(AND(L108&gt;=20, N108="No", M108&lt;0.9*E108), "Eligible", "Not Eligible")</f>
        <v/>
      </c>
      <c r="P108">
        <f>IF(O108="Eligible", I108 - J108/(0.9*E108), 0)</f>
        <v/>
      </c>
    </row>
    <row r="109">
      <c r="M109">
        <f>IF(I109&gt;0, J109/I109, "")</f>
        <v/>
      </c>
      <c r="O109">
        <f>IF(AND(L109&gt;=20, N109="No", M109&lt;0.9*E109), "Eligible", "Not Eligible")</f>
        <v/>
      </c>
      <c r="P109">
        <f>IF(O109="Eligible", I109 - J109/(0.9*E109), 0)</f>
        <v/>
      </c>
    </row>
    <row r="110">
      <c r="M110">
        <f>IF(I110&gt;0, J110/I110, "")</f>
        <v/>
      </c>
      <c r="O110">
        <f>IF(AND(L110&gt;=20, N110="No", M110&lt;0.9*E110), "Eligible", "Not Eligible")</f>
        <v/>
      </c>
      <c r="P110">
        <f>IF(O110="Eligible", I110 - J110/(0.9*E110), 0)</f>
        <v/>
      </c>
    </row>
    <row r="111">
      <c r="M111">
        <f>IF(I111&gt;0, J111/I111, "")</f>
        <v/>
      </c>
      <c r="O111">
        <f>IF(AND(L111&gt;=20, N111="No", M111&lt;0.9*E111), "Eligible", "Not Eligible")</f>
        <v/>
      </c>
      <c r="P111">
        <f>IF(O111="Eligible", I111 - J111/(0.9*E111), 0)</f>
        <v/>
      </c>
    </row>
    <row r="112">
      <c r="M112">
        <f>IF(I112&gt;0, J112/I112, "")</f>
        <v/>
      </c>
      <c r="O112">
        <f>IF(AND(L112&gt;=20, N112="No", M112&lt;0.9*E112), "Eligible", "Not Eligible")</f>
        <v/>
      </c>
      <c r="P112">
        <f>IF(O112="Eligible", I112 - J112/(0.9*E112), 0)</f>
        <v/>
      </c>
    </row>
    <row r="113">
      <c r="M113">
        <f>IF(I113&gt;0, J113/I113, "")</f>
        <v/>
      </c>
      <c r="O113">
        <f>IF(AND(L113&gt;=20, N113="No", M113&lt;0.9*E113), "Eligible", "Not Eligible")</f>
        <v/>
      </c>
      <c r="P113">
        <f>IF(O113="Eligible", I113 - J113/(0.9*E113), 0)</f>
        <v/>
      </c>
    </row>
    <row r="114">
      <c r="M114">
        <f>IF(I114&gt;0, J114/I114, "")</f>
        <v/>
      </c>
      <c r="O114">
        <f>IF(AND(L114&gt;=20, N114="No", M114&lt;0.9*E114), "Eligible", "Not Eligible")</f>
        <v/>
      </c>
      <c r="P114">
        <f>IF(O114="Eligible", I114 - J114/(0.9*E114), 0)</f>
        <v/>
      </c>
    </row>
    <row r="115">
      <c r="M115">
        <f>IF(I115&gt;0, J115/I115, "")</f>
        <v/>
      </c>
      <c r="O115">
        <f>IF(AND(L115&gt;=20, N115="No", M115&lt;0.9*E115), "Eligible", "Not Eligible")</f>
        <v/>
      </c>
      <c r="P115">
        <f>IF(O115="Eligible", I115 - J115/(0.9*E115), 0)</f>
        <v/>
      </c>
    </row>
    <row r="116">
      <c r="M116">
        <f>IF(I116&gt;0, J116/I116, "")</f>
        <v/>
      </c>
      <c r="O116">
        <f>IF(AND(L116&gt;=20, N116="No", M116&lt;0.9*E116), "Eligible", "Not Eligible")</f>
        <v/>
      </c>
      <c r="P116">
        <f>IF(O116="Eligible", I116 - J116/(0.9*E116), 0)</f>
        <v/>
      </c>
    </row>
    <row r="117">
      <c r="M117">
        <f>IF(I117&gt;0, J117/I117, "")</f>
        <v/>
      </c>
      <c r="O117">
        <f>IF(AND(L117&gt;=20, N117="No", M117&lt;0.9*E117), "Eligible", "Not Eligible")</f>
        <v/>
      </c>
      <c r="P117">
        <f>IF(O117="Eligible", I117 - J117/(0.9*E117), 0)</f>
        <v/>
      </c>
    </row>
    <row r="118">
      <c r="M118">
        <f>IF(I118&gt;0, J118/I118, "")</f>
        <v/>
      </c>
      <c r="O118">
        <f>IF(AND(L118&gt;=20, N118="No", M118&lt;0.9*E118), "Eligible", "Not Eligible")</f>
        <v/>
      </c>
      <c r="P118">
        <f>IF(O118="Eligible", I118 - J118/(0.9*E118), 0)</f>
        <v/>
      </c>
    </row>
    <row r="119">
      <c r="M119">
        <f>IF(I119&gt;0, J119/I119, "")</f>
        <v/>
      </c>
      <c r="O119">
        <f>IF(AND(L119&gt;=20, N119="No", M119&lt;0.9*E119), "Eligible", "Not Eligible")</f>
        <v/>
      </c>
      <c r="P119">
        <f>IF(O119="Eligible", I119 - J119/(0.9*E119), 0)</f>
        <v/>
      </c>
    </row>
    <row r="120">
      <c r="M120">
        <f>IF(I120&gt;0, J120/I120, "")</f>
        <v/>
      </c>
      <c r="O120">
        <f>IF(AND(L120&gt;=20, N120="No", M120&lt;0.9*E120), "Eligible", "Not Eligible")</f>
        <v/>
      </c>
      <c r="P120">
        <f>IF(O120="Eligible", I120 - J120/(0.9*E120), 0)</f>
        <v/>
      </c>
    </row>
    <row r="121">
      <c r="M121">
        <f>IF(I121&gt;0, J121/I121, "")</f>
        <v/>
      </c>
      <c r="O121">
        <f>IF(AND(L121&gt;=20, N121="No", M121&lt;0.9*E121), "Eligible", "Not Eligible")</f>
        <v/>
      </c>
      <c r="P121">
        <f>IF(O121="Eligible", I121 - J121/(0.9*E121), 0)</f>
        <v/>
      </c>
    </row>
    <row r="122">
      <c r="M122">
        <f>IF(I122&gt;0, J122/I122, "")</f>
        <v/>
      </c>
      <c r="O122">
        <f>IF(AND(L122&gt;=20, N122="No", M122&lt;0.9*E122), "Eligible", "Not Eligible")</f>
        <v/>
      </c>
      <c r="P122">
        <f>IF(O122="Eligible", I122 - J122/(0.9*E122), 0)</f>
        <v/>
      </c>
    </row>
    <row r="123">
      <c r="M123">
        <f>IF(I123&gt;0, J123/I123, "")</f>
        <v/>
      </c>
      <c r="O123">
        <f>IF(AND(L123&gt;=20, N123="No", M123&lt;0.9*E123), "Eligible", "Not Eligible")</f>
        <v/>
      </c>
      <c r="P123">
        <f>IF(O123="Eligible", I123 - J123/(0.9*E123), 0)</f>
        <v/>
      </c>
    </row>
    <row r="124">
      <c r="M124">
        <f>IF(I124&gt;0, J124/I124, "")</f>
        <v/>
      </c>
      <c r="O124">
        <f>IF(AND(L124&gt;=20, N124="No", M124&lt;0.9*E124), "Eligible", "Not Eligible")</f>
        <v/>
      </c>
      <c r="P124">
        <f>IF(O124="Eligible", I124 - J124/(0.9*E124), 0)</f>
        <v/>
      </c>
    </row>
    <row r="125">
      <c r="M125">
        <f>IF(I125&gt;0, J125/I125, "")</f>
        <v/>
      </c>
      <c r="O125">
        <f>IF(AND(L125&gt;=20, N125="No", M125&lt;0.9*E125), "Eligible", "Not Eligible")</f>
        <v/>
      </c>
      <c r="P125">
        <f>IF(O125="Eligible", I125 - J125/(0.9*E125), 0)</f>
        <v/>
      </c>
    </row>
    <row r="126">
      <c r="M126">
        <f>IF(I126&gt;0, J126/I126, "")</f>
        <v/>
      </c>
      <c r="O126">
        <f>IF(AND(L126&gt;=20, N126="No", M126&lt;0.9*E126), "Eligible", "Not Eligible")</f>
        <v/>
      </c>
      <c r="P126">
        <f>IF(O126="Eligible", I126 - J126/(0.9*E126), 0)</f>
        <v/>
      </c>
    </row>
    <row r="127">
      <c r="M127">
        <f>IF(I127&gt;0, J127/I127, "")</f>
        <v/>
      </c>
      <c r="O127">
        <f>IF(AND(L127&gt;=20, N127="No", M127&lt;0.9*E127), "Eligible", "Not Eligible")</f>
        <v/>
      </c>
      <c r="P127">
        <f>IF(O127="Eligible", I127 - J127/(0.9*E127), 0)</f>
        <v/>
      </c>
    </row>
    <row r="128">
      <c r="M128">
        <f>IF(I128&gt;0, J128/I128, "")</f>
        <v/>
      </c>
      <c r="O128">
        <f>IF(AND(L128&gt;=20, N128="No", M128&lt;0.9*E128), "Eligible", "Not Eligible")</f>
        <v/>
      </c>
      <c r="P128">
        <f>IF(O128="Eligible", I128 - J128/(0.9*E128), 0)</f>
        <v/>
      </c>
    </row>
    <row r="129">
      <c r="M129">
        <f>IF(I129&gt;0, J129/I129, "")</f>
        <v/>
      </c>
      <c r="O129">
        <f>IF(AND(L129&gt;=20, N129="No", M129&lt;0.9*E129), "Eligible", "Not Eligible")</f>
        <v/>
      </c>
      <c r="P129">
        <f>IF(O129="Eligible", I129 - J129/(0.9*E129), 0)</f>
        <v/>
      </c>
    </row>
    <row r="130">
      <c r="M130">
        <f>IF(I130&gt;0, J130/I130, "")</f>
        <v/>
      </c>
      <c r="O130">
        <f>IF(AND(L130&gt;=20, N130="No", M130&lt;0.9*E130), "Eligible", "Not Eligible")</f>
        <v/>
      </c>
      <c r="P130">
        <f>IF(O130="Eligible", I130 - J130/(0.9*E130), 0)</f>
        <v/>
      </c>
    </row>
    <row r="131">
      <c r="M131">
        <f>IF(I131&gt;0, J131/I131, "")</f>
        <v/>
      </c>
      <c r="O131">
        <f>IF(AND(L131&gt;=20, N131="No", M131&lt;0.9*E131), "Eligible", "Not Eligible")</f>
        <v/>
      </c>
      <c r="P131">
        <f>IF(O131="Eligible", I131 - J131/(0.9*E131), 0)</f>
        <v/>
      </c>
    </row>
    <row r="132">
      <c r="M132">
        <f>IF(I132&gt;0, J132/I132, "")</f>
        <v/>
      </c>
      <c r="O132">
        <f>IF(AND(L132&gt;=20, N132="No", M132&lt;0.9*E132), "Eligible", "Not Eligible")</f>
        <v/>
      </c>
      <c r="P132">
        <f>IF(O132="Eligible", I132 - J132/(0.9*E132), 0)</f>
        <v/>
      </c>
    </row>
    <row r="133">
      <c r="M133">
        <f>IF(I133&gt;0, J133/I133, "")</f>
        <v/>
      </c>
      <c r="O133">
        <f>IF(AND(L133&gt;=20, N133="No", M133&lt;0.9*E133), "Eligible", "Not Eligible")</f>
        <v/>
      </c>
      <c r="P133">
        <f>IF(O133="Eligible", I133 - J133/(0.9*E133), 0)</f>
        <v/>
      </c>
    </row>
    <row r="134">
      <c r="M134">
        <f>IF(I134&gt;0, J134/I134, "")</f>
        <v/>
      </c>
      <c r="O134">
        <f>IF(AND(L134&gt;=20, N134="No", M134&lt;0.9*E134), "Eligible", "Not Eligible")</f>
        <v/>
      </c>
      <c r="P134">
        <f>IF(O134="Eligible", I134 - J134/(0.9*E134), 0)</f>
        <v/>
      </c>
    </row>
    <row r="135">
      <c r="M135">
        <f>IF(I135&gt;0, J135/I135, "")</f>
        <v/>
      </c>
      <c r="O135">
        <f>IF(AND(L135&gt;=20, N135="No", M135&lt;0.9*E135), "Eligible", "Not Eligible")</f>
        <v/>
      </c>
      <c r="P135">
        <f>IF(O135="Eligible", I135 - J135/(0.9*E135), 0)</f>
        <v/>
      </c>
    </row>
    <row r="136">
      <c r="M136">
        <f>IF(I136&gt;0, J136/I136, "")</f>
        <v/>
      </c>
      <c r="O136">
        <f>IF(AND(L136&gt;=20, N136="No", M136&lt;0.9*E136), "Eligible", "Not Eligible")</f>
        <v/>
      </c>
      <c r="P136">
        <f>IF(O136="Eligible", I136 - J136/(0.9*E136), 0)</f>
        <v/>
      </c>
    </row>
    <row r="137">
      <c r="M137">
        <f>IF(I137&gt;0, J137/I137, "")</f>
        <v/>
      </c>
      <c r="O137">
        <f>IF(AND(L137&gt;=20, N137="No", M137&lt;0.9*E137), "Eligible", "Not Eligible")</f>
        <v/>
      </c>
      <c r="P137">
        <f>IF(O137="Eligible", I137 - J137/(0.9*E137), 0)</f>
        <v/>
      </c>
    </row>
    <row r="138">
      <c r="M138">
        <f>IF(I138&gt;0, J138/I138, "")</f>
        <v/>
      </c>
      <c r="O138">
        <f>IF(AND(L138&gt;=20, N138="No", M138&lt;0.9*E138), "Eligible", "Not Eligible")</f>
        <v/>
      </c>
      <c r="P138">
        <f>IF(O138="Eligible", I138 - J138/(0.9*E138), 0)</f>
        <v/>
      </c>
    </row>
    <row r="139">
      <c r="M139">
        <f>IF(I139&gt;0, J139/I139, "")</f>
        <v/>
      </c>
      <c r="O139">
        <f>IF(AND(L139&gt;=20, N139="No", M139&lt;0.9*E139), "Eligible", "Not Eligible")</f>
        <v/>
      </c>
      <c r="P139">
        <f>IF(O139="Eligible", I139 - J139/(0.9*E139), 0)</f>
        <v/>
      </c>
    </row>
    <row r="140">
      <c r="M140">
        <f>IF(I140&gt;0, J140/I140, "")</f>
        <v/>
      </c>
      <c r="O140">
        <f>IF(AND(L140&gt;=20, N140="No", M140&lt;0.9*E140), "Eligible", "Not Eligible")</f>
        <v/>
      </c>
      <c r="P140">
        <f>IF(O140="Eligible", I140 - J140/(0.9*E140), 0)</f>
        <v/>
      </c>
    </row>
    <row r="141">
      <c r="M141">
        <f>IF(I141&gt;0, J141/I141, "")</f>
        <v/>
      </c>
      <c r="O141">
        <f>IF(AND(L141&gt;=20, N141="No", M141&lt;0.9*E141), "Eligible", "Not Eligible")</f>
        <v/>
      </c>
      <c r="P141">
        <f>IF(O141="Eligible", I141 - J141/(0.9*E141), 0)</f>
        <v/>
      </c>
    </row>
    <row r="142">
      <c r="M142">
        <f>IF(I142&gt;0, J142/I142, "")</f>
        <v/>
      </c>
      <c r="O142">
        <f>IF(AND(L142&gt;=20, N142="No", M142&lt;0.9*E142), "Eligible", "Not Eligible")</f>
        <v/>
      </c>
      <c r="P142">
        <f>IF(O142="Eligible", I142 - J142/(0.9*E142), 0)</f>
        <v/>
      </c>
    </row>
    <row r="143">
      <c r="M143">
        <f>IF(I143&gt;0, J143/I143, "")</f>
        <v/>
      </c>
      <c r="O143">
        <f>IF(AND(L143&gt;=20, N143="No", M143&lt;0.9*E143), "Eligible", "Not Eligible")</f>
        <v/>
      </c>
      <c r="P143">
        <f>IF(O143="Eligible", I143 - J143/(0.9*E143), 0)</f>
        <v/>
      </c>
    </row>
    <row r="144">
      <c r="M144">
        <f>IF(I144&gt;0, J144/I144, "")</f>
        <v/>
      </c>
      <c r="O144">
        <f>IF(AND(L144&gt;=20, N144="No", M144&lt;0.9*E144), "Eligible", "Not Eligible")</f>
        <v/>
      </c>
      <c r="P144">
        <f>IF(O144="Eligible", I144 - J144/(0.9*E144), 0)</f>
        <v/>
      </c>
    </row>
    <row r="145">
      <c r="M145">
        <f>IF(I145&gt;0, J145/I145, "")</f>
        <v/>
      </c>
      <c r="O145">
        <f>IF(AND(L145&gt;=20, N145="No", M145&lt;0.9*E145), "Eligible", "Not Eligible")</f>
        <v/>
      </c>
      <c r="P145">
        <f>IF(O145="Eligible", I145 - J145/(0.9*E145), 0)</f>
        <v/>
      </c>
    </row>
    <row r="146">
      <c r="M146">
        <f>IF(I146&gt;0, J146/I146, "")</f>
        <v/>
      </c>
      <c r="O146">
        <f>IF(AND(L146&gt;=20, N146="No", M146&lt;0.9*E146), "Eligible", "Not Eligible")</f>
        <v/>
      </c>
      <c r="P146">
        <f>IF(O146="Eligible", I146 - J146/(0.9*E146), 0)</f>
        <v/>
      </c>
    </row>
    <row r="147">
      <c r="M147">
        <f>IF(I147&gt;0, J147/I147, "")</f>
        <v/>
      </c>
      <c r="O147">
        <f>IF(AND(L147&gt;=20, N147="No", M147&lt;0.9*E147), "Eligible", "Not Eligible")</f>
        <v/>
      </c>
      <c r="P147">
        <f>IF(O147="Eligible", I147 - J147/(0.9*E147), 0)</f>
        <v/>
      </c>
    </row>
    <row r="148">
      <c r="M148">
        <f>IF(I148&gt;0, J148/I148, "")</f>
        <v/>
      </c>
      <c r="O148">
        <f>IF(AND(L148&gt;=20, N148="No", M148&lt;0.9*E148), "Eligible", "Not Eligible")</f>
        <v/>
      </c>
      <c r="P148">
        <f>IF(O148="Eligible", I148 - J148/(0.9*E148), 0)</f>
        <v/>
      </c>
    </row>
    <row r="149">
      <c r="M149">
        <f>IF(I149&gt;0, J149/I149, "")</f>
        <v/>
      </c>
      <c r="O149">
        <f>IF(AND(L149&gt;=20, N149="No", M149&lt;0.9*E149), "Eligible", "Not Eligible")</f>
        <v/>
      </c>
      <c r="P149">
        <f>IF(O149="Eligible", I149 - J149/(0.9*E149), 0)</f>
        <v/>
      </c>
    </row>
    <row r="150">
      <c r="M150">
        <f>IF(I150&gt;0, J150/I150, "")</f>
        <v/>
      </c>
      <c r="O150">
        <f>IF(AND(L150&gt;=20, N150="No", M150&lt;0.9*E150), "Eligible", "Not Eligible")</f>
        <v/>
      </c>
      <c r="P150">
        <f>IF(O150="Eligible", I150 - J150/(0.9*E150), 0)</f>
        <v/>
      </c>
    </row>
    <row r="151">
      <c r="M151">
        <f>IF(I151&gt;0, J151/I151, "")</f>
        <v/>
      </c>
      <c r="O151">
        <f>IF(AND(L151&gt;=20, N151="No", M151&lt;0.9*E151), "Eligible", "Not Eligible")</f>
        <v/>
      </c>
      <c r="P151">
        <f>IF(O151="Eligible", I151 - J151/(0.9*E151), 0)</f>
        <v/>
      </c>
    </row>
    <row r="152">
      <c r="M152">
        <f>IF(I152&gt;0, J152/I152, "")</f>
        <v/>
      </c>
      <c r="O152">
        <f>IF(AND(L152&gt;=20, N152="No", M152&lt;0.9*E152), "Eligible", "Not Eligible")</f>
        <v/>
      </c>
      <c r="P152">
        <f>IF(O152="Eligible", I152 - J152/(0.9*E152), 0)</f>
        <v/>
      </c>
    </row>
    <row r="153">
      <c r="M153">
        <f>IF(I153&gt;0, J153/I153, "")</f>
        <v/>
      </c>
      <c r="O153">
        <f>IF(AND(L153&gt;=20, N153="No", M153&lt;0.9*E153), "Eligible", "Not Eligible")</f>
        <v/>
      </c>
      <c r="P153">
        <f>IF(O153="Eligible", I153 - J153/(0.9*E153), 0)</f>
        <v/>
      </c>
    </row>
    <row r="154">
      <c r="M154">
        <f>IF(I154&gt;0, J154/I154, "")</f>
        <v/>
      </c>
      <c r="O154">
        <f>IF(AND(L154&gt;=20, N154="No", M154&lt;0.9*E154), "Eligible", "Not Eligible")</f>
        <v/>
      </c>
      <c r="P154">
        <f>IF(O154="Eligible", I154 - J154/(0.9*E154), 0)</f>
        <v/>
      </c>
    </row>
    <row r="155">
      <c r="M155">
        <f>IF(I155&gt;0, J155/I155, "")</f>
        <v/>
      </c>
      <c r="O155">
        <f>IF(AND(L155&gt;=20, N155="No", M155&lt;0.9*E155), "Eligible", "Not Eligible")</f>
        <v/>
      </c>
      <c r="P155">
        <f>IF(O155="Eligible", I155 - J155/(0.9*E155), 0)</f>
        <v/>
      </c>
    </row>
    <row r="156">
      <c r="M156">
        <f>IF(I156&gt;0, J156/I156, "")</f>
        <v/>
      </c>
      <c r="O156">
        <f>IF(AND(L156&gt;=20, N156="No", M156&lt;0.9*E156), "Eligible", "Not Eligible")</f>
        <v/>
      </c>
      <c r="P156">
        <f>IF(O156="Eligible", I156 - J156/(0.9*E156), 0)</f>
        <v/>
      </c>
    </row>
    <row r="157">
      <c r="M157">
        <f>IF(I157&gt;0, J157/I157, "")</f>
        <v/>
      </c>
      <c r="O157">
        <f>IF(AND(L157&gt;=20, N157="No", M157&lt;0.9*E157), "Eligible", "Not Eligible")</f>
        <v/>
      </c>
      <c r="P157">
        <f>IF(O157="Eligible", I157 - J157/(0.9*E157), 0)</f>
        <v/>
      </c>
    </row>
    <row r="158">
      <c r="M158">
        <f>IF(I158&gt;0, J158/I158, "")</f>
        <v/>
      </c>
      <c r="O158">
        <f>IF(AND(L158&gt;=20, N158="No", M158&lt;0.9*E158), "Eligible", "Not Eligible")</f>
        <v/>
      </c>
      <c r="P158">
        <f>IF(O158="Eligible", I158 - J158/(0.9*E158), 0)</f>
        <v/>
      </c>
    </row>
    <row r="159">
      <c r="M159">
        <f>IF(I159&gt;0, J159/I159, "")</f>
        <v/>
      </c>
      <c r="O159">
        <f>IF(AND(L159&gt;=20, N159="No", M159&lt;0.9*E159), "Eligible", "Not Eligible")</f>
        <v/>
      </c>
      <c r="P159">
        <f>IF(O159="Eligible", I159 - J159/(0.9*E159), 0)</f>
        <v/>
      </c>
    </row>
    <row r="160">
      <c r="M160">
        <f>IF(I160&gt;0, J160/I160, "")</f>
        <v/>
      </c>
      <c r="O160">
        <f>IF(AND(L160&gt;=20, N160="No", M160&lt;0.9*E160), "Eligible", "Not Eligible")</f>
        <v/>
      </c>
      <c r="P160">
        <f>IF(O160="Eligible", I160 - J160/(0.9*E160), 0)</f>
        <v/>
      </c>
    </row>
    <row r="161">
      <c r="M161">
        <f>IF(I161&gt;0, J161/I161, "")</f>
        <v/>
      </c>
      <c r="O161">
        <f>IF(AND(L161&gt;=20, N161="No", M161&lt;0.9*E161), "Eligible", "Not Eligible")</f>
        <v/>
      </c>
      <c r="P161">
        <f>IF(O161="Eligible", I161 - J161/(0.9*E161), 0)</f>
        <v/>
      </c>
    </row>
    <row r="162">
      <c r="M162">
        <f>IF(I162&gt;0, J162/I162, "")</f>
        <v/>
      </c>
      <c r="O162">
        <f>IF(AND(L162&gt;=20, N162="No", M162&lt;0.9*E162), "Eligible", "Not Eligible")</f>
        <v/>
      </c>
      <c r="P162">
        <f>IF(O162="Eligible", I162 - J162/(0.9*E162), 0)</f>
        <v/>
      </c>
    </row>
    <row r="163">
      <c r="M163">
        <f>IF(I163&gt;0, J163/I163, "")</f>
        <v/>
      </c>
      <c r="O163">
        <f>IF(AND(L163&gt;=20, N163="No", M163&lt;0.9*E163), "Eligible", "Not Eligible")</f>
        <v/>
      </c>
      <c r="P163">
        <f>IF(O163="Eligible", I163 - J163/(0.9*E163), 0)</f>
        <v/>
      </c>
    </row>
    <row r="164">
      <c r="M164">
        <f>IF(I164&gt;0, J164/I164, "")</f>
        <v/>
      </c>
      <c r="O164">
        <f>IF(AND(L164&gt;=20, N164="No", M164&lt;0.9*E164), "Eligible", "Not Eligible")</f>
        <v/>
      </c>
      <c r="P164">
        <f>IF(O164="Eligible", I164 - J164/(0.9*E164), 0)</f>
        <v/>
      </c>
    </row>
    <row r="165">
      <c r="M165">
        <f>IF(I165&gt;0, J165/I165, "")</f>
        <v/>
      </c>
      <c r="O165">
        <f>IF(AND(L165&gt;=20, N165="No", M165&lt;0.9*E165), "Eligible", "Not Eligible")</f>
        <v/>
      </c>
      <c r="P165">
        <f>IF(O165="Eligible", I165 - J165/(0.9*E165), 0)</f>
        <v/>
      </c>
    </row>
    <row r="166">
      <c r="M166">
        <f>IF(I166&gt;0, J166/I166, "")</f>
        <v/>
      </c>
      <c r="O166">
        <f>IF(AND(L166&gt;=20, N166="No", M166&lt;0.9*E166), "Eligible", "Not Eligible")</f>
        <v/>
      </c>
      <c r="P166">
        <f>IF(O166="Eligible", I166 - J166/(0.9*E166), 0)</f>
        <v/>
      </c>
    </row>
    <row r="167">
      <c r="M167">
        <f>IF(I167&gt;0, J167/I167, "")</f>
        <v/>
      </c>
      <c r="O167">
        <f>IF(AND(L167&gt;=20, N167="No", M167&lt;0.9*E167), "Eligible", "Not Eligible")</f>
        <v/>
      </c>
      <c r="P167">
        <f>IF(O167="Eligible", I167 - J167/(0.9*E167), 0)</f>
        <v/>
      </c>
    </row>
    <row r="168">
      <c r="M168">
        <f>IF(I168&gt;0, J168/I168, "")</f>
        <v/>
      </c>
      <c r="O168">
        <f>IF(AND(L168&gt;=20, N168="No", M168&lt;0.9*E168), "Eligible", "Not Eligible")</f>
        <v/>
      </c>
      <c r="P168">
        <f>IF(O168="Eligible", I168 - J168/(0.9*E168), 0)</f>
        <v/>
      </c>
    </row>
    <row r="169">
      <c r="M169">
        <f>IF(I169&gt;0, J169/I169, "")</f>
        <v/>
      </c>
      <c r="O169">
        <f>IF(AND(L169&gt;=20, N169="No", M169&lt;0.9*E169), "Eligible", "Not Eligible")</f>
        <v/>
      </c>
      <c r="P169">
        <f>IF(O169="Eligible", I169 - J169/(0.9*E169), 0)</f>
        <v/>
      </c>
    </row>
    <row r="170">
      <c r="M170">
        <f>IF(I170&gt;0, J170/I170, "")</f>
        <v/>
      </c>
      <c r="O170">
        <f>IF(AND(L170&gt;=20, N170="No", M170&lt;0.9*E170), "Eligible", "Not Eligible")</f>
        <v/>
      </c>
      <c r="P170">
        <f>IF(O170="Eligible", I170 - J170/(0.9*E170), 0)</f>
        <v/>
      </c>
    </row>
    <row r="171">
      <c r="M171">
        <f>IF(I171&gt;0, J171/I171, "")</f>
        <v/>
      </c>
      <c r="O171">
        <f>IF(AND(L171&gt;=20, N171="No", M171&lt;0.9*E171), "Eligible", "Not Eligible")</f>
        <v/>
      </c>
      <c r="P171">
        <f>IF(O171="Eligible", I171 - J171/(0.9*E171), 0)</f>
        <v/>
      </c>
    </row>
    <row r="172">
      <c r="M172">
        <f>IF(I172&gt;0, J172/I172, "")</f>
        <v/>
      </c>
      <c r="O172">
        <f>IF(AND(L172&gt;=20, N172="No", M172&lt;0.9*E172), "Eligible", "Not Eligible")</f>
        <v/>
      </c>
      <c r="P172">
        <f>IF(O172="Eligible", I172 - J172/(0.9*E172), 0)</f>
        <v/>
      </c>
    </row>
    <row r="173">
      <c r="M173">
        <f>IF(I173&gt;0, J173/I173, "")</f>
        <v/>
      </c>
      <c r="O173">
        <f>IF(AND(L173&gt;=20, N173="No", M173&lt;0.9*E173), "Eligible", "Not Eligible")</f>
        <v/>
      </c>
      <c r="P173">
        <f>IF(O173="Eligible", I173 - J173/(0.9*E173), 0)</f>
        <v/>
      </c>
    </row>
    <row r="174">
      <c r="M174">
        <f>IF(I174&gt;0, J174/I174, "")</f>
        <v/>
      </c>
      <c r="O174">
        <f>IF(AND(L174&gt;=20, N174="No", M174&lt;0.9*E174), "Eligible", "Not Eligible")</f>
        <v/>
      </c>
      <c r="P174">
        <f>IF(O174="Eligible", I174 - J174/(0.9*E174), 0)</f>
        <v/>
      </c>
    </row>
    <row r="175">
      <c r="M175">
        <f>IF(I175&gt;0, J175/I175, "")</f>
        <v/>
      </c>
      <c r="O175">
        <f>IF(AND(L175&gt;=20, N175="No", M175&lt;0.9*E175), "Eligible", "Not Eligible")</f>
        <v/>
      </c>
      <c r="P175">
        <f>IF(O175="Eligible", I175 - J175/(0.9*E175), 0)</f>
        <v/>
      </c>
    </row>
    <row r="176">
      <c r="M176">
        <f>IF(I176&gt;0, J176/I176, "")</f>
        <v/>
      </c>
      <c r="O176">
        <f>IF(AND(L176&gt;=20, N176="No", M176&lt;0.9*E176), "Eligible", "Not Eligible")</f>
        <v/>
      </c>
      <c r="P176">
        <f>IF(O176="Eligible", I176 - J176/(0.9*E176), 0)</f>
        <v/>
      </c>
    </row>
    <row r="177">
      <c r="M177">
        <f>IF(I177&gt;0, J177/I177, "")</f>
        <v/>
      </c>
      <c r="O177">
        <f>IF(AND(L177&gt;=20, N177="No", M177&lt;0.9*E177), "Eligible", "Not Eligible")</f>
        <v/>
      </c>
      <c r="P177">
        <f>IF(O177="Eligible", I177 - J177/(0.9*E177), 0)</f>
        <v/>
      </c>
    </row>
    <row r="178">
      <c r="M178">
        <f>IF(I178&gt;0, J178/I178, "")</f>
        <v/>
      </c>
      <c r="O178">
        <f>IF(AND(L178&gt;=20, N178="No", M178&lt;0.9*E178), "Eligible", "Not Eligible")</f>
        <v/>
      </c>
      <c r="P178">
        <f>IF(O178="Eligible", I178 - J178/(0.9*E178), 0)</f>
        <v/>
      </c>
    </row>
    <row r="179">
      <c r="M179">
        <f>IF(I179&gt;0, J179/I179, "")</f>
        <v/>
      </c>
      <c r="O179">
        <f>IF(AND(L179&gt;=20, N179="No", M179&lt;0.9*E179), "Eligible", "Not Eligible")</f>
        <v/>
      </c>
      <c r="P179">
        <f>IF(O179="Eligible", I179 - J179/(0.9*E179), 0)</f>
        <v/>
      </c>
    </row>
    <row r="180">
      <c r="M180">
        <f>IF(I180&gt;0, J180/I180, "")</f>
        <v/>
      </c>
      <c r="O180">
        <f>IF(AND(L180&gt;=20, N180="No", M180&lt;0.9*E180), "Eligible", "Not Eligible")</f>
        <v/>
      </c>
      <c r="P180">
        <f>IF(O180="Eligible", I180 - J180/(0.9*E180), 0)</f>
        <v/>
      </c>
    </row>
    <row r="181">
      <c r="M181">
        <f>IF(I181&gt;0, J181/I181, "")</f>
        <v/>
      </c>
      <c r="O181">
        <f>IF(AND(L181&gt;=20, N181="No", M181&lt;0.9*E181), "Eligible", "Not Eligible")</f>
        <v/>
      </c>
      <c r="P181">
        <f>IF(O181="Eligible", I181 - J181/(0.9*E181), 0)</f>
        <v/>
      </c>
    </row>
    <row r="182">
      <c r="M182">
        <f>IF(I182&gt;0, J182/I182, "")</f>
        <v/>
      </c>
      <c r="O182">
        <f>IF(AND(L182&gt;=20, N182="No", M182&lt;0.9*E182), "Eligible", "Not Eligible")</f>
        <v/>
      </c>
      <c r="P182">
        <f>IF(O182="Eligible", I182 - J182/(0.9*E182), 0)</f>
        <v/>
      </c>
    </row>
    <row r="183">
      <c r="M183">
        <f>IF(I183&gt;0, J183/I183, "")</f>
        <v/>
      </c>
      <c r="O183">
        <f>IF(AND(L183&gt;=20, N183="No", M183&lt;0.9*E183), "Eligible", "Not Eligible")</f>
        <v/>
      </c>
      <c r="P183">
        <f>IF(O183="Eligible", I183 - J183/(0.9*E183), 0)</f>
        <v/>
      </c>
    </row>
    <row r="184">
      <c r="M184">
        <f>IF(I184&gt;0, J184/I184, "")</f>
        <v/>
      </c>
      <c r="O184">
        <f>IF(AND(L184&gt;=20, N184="No", M184&lt;0.9*E184), "Eligible", "Not Eligible")</f>
        <v/>
      </c>
      <c r="P184">
        <f>IF(O184="Eligible", I184 - J184/(0.9*E184), 0)</f>
        <v/>
      </c>
    </row>
    <row r="185">
      <c r="M185">
        <f>IF(I185&gt;0, J185/I185, "")</f>
        <v/>
      </c>
      <c r="O185">
        <f>IF(AND(L185&gt;=20, N185="No", M185&lt;0.9*E185), "Eligible", "Not Eligible")</f>
        <v/>
      </c>
      <c r="P185">
        <f>IF(O185="Eligible", I185 - J185/(0.9*E185), 0)</f>
        <v/>
      </c>
    </row>
    <row r="186">
      <c r="M186">
        <f>IF(I186&gt;0, J186/I186, "")</f>
        <v/>
      </c>
      <c r="O186">
        <f>IF(AND(L186&gt;=20, N186="No", M186&lt;0.9*E186), "Eligible", "Not Eligible")</f>
        <v/>
      </c>
      <c r="P186">
        <f>IF(O186="Eligible", I186 - J186/(0.9*E186), 0)</f>
        <v/>
      </c>
    </row>
    <row r="187">
      <c r="M187">
        <f>IF(I187&gt;0, J187/I187, "")</f>
        <v/>
      </c>
      <c r="O187">
        <f>IF(AND(L187&gt;=20, N187="No", M187&lt;0.9*E187), "Eligible", "Not Eligible")</f>
        <v/>
      </c>
      <c r="P187">
        <f>IF(O187="Eligible", I187 - J187/(0.9*E187), 0)</f>
        <v/>
      </c>
    </row>
    <row r="188">
      <c r="M188">
        <f>IF(I188&gt;0, J188/I188, "")</f>
        <v/>
      </c>
      <c r="O188">
        <f>IF(AND(L188&gt;=20, N188="No", M188&lt;0.9*E188), "Eligible", "Not Eligible")</f>
        <v/>
      </c>
      <c r="P188">
        <f>IF(O188="Eligible", I188 - J188/(0.9*E188), 0)</f>
        <v/>
      </c>
    </row>
    <row r="189">
      <c r="M189">
        <f>IF(I189&gt;0, J189/I189, "")</f>
        <v/>
      </c>
      <c r="O189">
        <f>IF(AND(L189&gt;=20, N189="No", M189&lt;0.9*E189), "Eligible", "Not Eligible")</f>
        <v/>
      </c>
      <c r="P189">
        <f>IF(O189="Eligible", I189 - J189/(0.9*E189), 0)</f>
        <v/>
      </c>
    </row>
    <row r="190">
      <c r="M190">
        <f>IF(I190&gt;0, J190/I190, "")</f>
        <v/>
      </c>
      <c r="O190">
        <f>IF(AND(L190&gt;=20, N190="No", M190&lt;0.9*E190), "Eligible", "Not Eligible")</f>
        <v/>
      </c>
      <c r="P190">
        <f>IF(O190="Eligible", I190 - J190/(0.9*E190), 0)</f>
        <v/>
      </c>
    </row>
    <row r="191">
      <c r="M191">
        <f>IF(I191&gt;0, J191/I191, "")</f>
        <v/>
      </c>
      <c r="O191">
        <f>IF(AND(L191&gt;=20, N191="No", M191&lt;0.9*E191), "Eligible", "Not Eligible")</f>
        <v/>
      </c>
      <c r="P191">
        <f>IF(O191="Eligible", I191 - J191/(0.9*E191), 0)</f>
        <v/>
      </c>
    </row>
    <row r="192">
      <c r="M192">
        <f>IF(I192&gt;0, J192/I192, "")</f>
        <v/>
      </c>
      <c r="O192">
        <f>IF(AND(L192&gt;=20, N192="No", M192&lt;0.9*E192), "Eligible", "Not Eligible")</f>
        <v/>
      </c>
      <c r="P192">
        <f>IF(O192="Eligible", I192 - J192/(0.9*E192), 0)</f>
        <v/>
      </c>
    </row>
    <row r="193">
      <c r="M193">
        <f>IF(I193&gt;0, J193/I193, "")</f>
        <v/>
      </c>
      <c r="O193">
        <f>IF(AND(L193&gt;=20, N193="No", M193&lt;0.9*E193), "Eligible", "Not Eligible")</f>
        <v/>
      </c>
      <c r="P193">
        <f>IF(O193="Eligible", I193 - J193/(0.9*E193), 0)</f>
        <v/>
      </c>
    </row>
    <row r="194">
      <c r="M194">
        <f>IF(I194&gt;0, J194/I194, "")</f>
        <v/>
      </c>
      <c r="O194">
        <f>IF(AND(L194&gt;=20, N194="No", M194&lt;0.9*E194), "Eligible", "Not Eligible")</f>
        <v/>
      </c>
      <c r="P194">
        <f>IF(O194="Eligible", I194 - J194/(0.9*E194), 0)</f>
        <v/>
      </c>
    </row>
    <row r="195">
      <c r="M195">
        <f>IF(I195&gt;0, J195/I195, "")</f>
        <v/>
      </c>
      <c r="O195">
        <f>IF(AND(L195&gt;=20, N195="No", M195&lt;0.9*E195), "Eligible", "Not Eligible")</f>
        <v/>
      </c>
      <c r="P195">
        <f>IF(O195="Eligible", I195 - J195/(0.9*E195), 0)</f>
        <v/>
      </c>
    </row>
    <row r="196">
      <c r="M196">
        <f>IF(I196&gt;0, J196/I196, "")</f>
        <v/>
      </c>
      <c r="O196">
        <f>IF(AND(L196&gt;=20, N196="No", M196&lt;0.9*E196), "Eligible", "Not Eligible")</f>
        <v/>
      </c>
      <c r="P196">
        <f>IF(O196="Eligible", I196 - J196/(0.9*E196), 0)</f>
        <v/>
      </c>
    </row>
    <row r="197">
      <c r="M197">
        <f>IF(I197&gt;0, J197/I197, "")</f>
        <v/>
      </c>
      <c r="O197">
        <f>IF(AND(L197&gt;=20, N197="No", M197&lt;0.9*E197), "Eligible", "Not Eligible")</f>
        <v/>
      </c>
      <c r="P197">
        <f>IF(O197="Eligible", I197 - J197/(0.9*E197), 0)</f>
        <v/>
      </c>
    </row>
    <row r="198">
      <c r="M198">
        <f>IF(I198&gt;0, J198/I198, "")</f>
        <v/>
      </c>
      <c r="O198">
        <f>IF(AND(L198&gt;=20, N198="No", M198&lt;0.9*E198), "Eligible", "Not Eligible")</f>
        <v/>
      </c>
      <c r="P198">
        <f>IF(O198="Eligible", I198 - J198/(0.9*E198), 0)</f>
        <v/>
      </c>
    </row>
    <row r="199">
      <c r="M199">
        <f>IF(I199&gt;0, J199/I199, "")</f>
        <v/>
      </c>
      <c r="O199">
        <f>IF(AND(L199&gt;=20, N199="No", M199&lt;0.9*E199), "Eligible", "Not Eligible")</f>
        <v/>
      </c>
      <c r="P199">
        <f>IF(O199="Eligible", I199 - J199/(0.9*E199), 0)</f>
        <v/>
      </c>
    </row>
    <row r="200">
      <c r="M200">
        <f>IF(I200&gt;0, J200/I200, "")</f>
        <v/>
      </c>
      <c r="O200">
        <f>IF(AND(L200&gt;=20, N200="No", M200&lt;0.9*E200), "Eligible", "Not Eligible")</f>
        <v/>
      </c>
      <c r="P200">
        <f>IF(O200="Eligible", I200 - J200/(0.9*E200), 0)</f>
        <v/>
      </c>
    </row>
    <row r="201">
      <c r="M201">
        <f>IF(I201&gt;0, J201/I201, "")</f>
        <v/>
      </c>
      <c r="O201">
        <f>IF(AND(L201&gt;=20, N201="No", M201&lt;0.9*E201), "Eligible", "Not Eligible")</f>
        <v/>
      </c>
      <c r="P201">
        <f>IF(O201="Eligible", I201 - J201/(0.9*E201), 0)</f>
        <v/>
      </c>
    </row>
    <row r="202">
      <c r="M202">
        <f>IF(I202&gt;0, J202/I202, "")</f>
        <v/>
      </c>
      <c r="O202">
        <f>IF(AND(L202&gt;=20, N202="No", M202&lt;0.9*E202), "Eligible", "Not Eligible")</f>
        <v/>
      </c>
      <c r="P202">
        <f>IF(O202="Eligible", I202 - J202/(0.9*E202), 0)</f>
        <v/>
      </c>
    </row>
    <row r="203">
      <c r="M203">
        <f>IF(I203&gt;0, J203/I203, "")</f>
        <v/>
      </c>
      <c r="O203">
        <f>IF(AND(L203&gt;=20, N203="No", M203&lt;0.9*E203), "Eligible", "Not Eligible")</f>
        <v/>
      </c>
      <c r="P203">
        <f>IF(O203="Eligible", I203 - J203/(0.9*E203), 0)</f>
        <v/>
      </c>
    </row>
    <row r="204">
      <c r="M204">
        <f>IF(I204&gt;0, J204/I204, "")</f>
        <v/>
      </c>
      <c r="O204">
        <f>IF(AND(L204&gt;=20, N204="No", M204&lt;0.9*E204), "Eligible", "Not Eligible")</f>
        <v/>
      </c>
      <c r="P204">
        <f>IF(O204="Eligible", I204 - J204/(0.9*E204), 0)</f>
        <v/>
      </c>
    </row>
    <row r="205">
      <c r="M205">
        <f>IF(I205&gt;0, J205/I205, "")</f>
        <v/>
      </c>
      <c r="O205">
        <f>IF(AND(L205&gt;=20, N205="No", M205&lt;0.9*E205), "Eligible", "Not Eligible")</f>
        <v/>
      </c>
      <c r="P205">
        <f>IF(O205="Eligible", I205 - J205/(0.9*E205), 0)</f>
        <v/>
      </c>
    </row>
    <row r="206">
      <c r="M206">
        <f>IF(I206&gt;0, J206/I206, "")</f>
        <v/>
      </c>
      <c r="O206">
        <f>IF(AND(L206&gt;=20, N206="No", M206&lt;0.9*E206), "Eligible", "Not Eligible")</f>
        <v/>
      </c>
      <c r="P206">
        <f>IF(O206="Eligible", I206 - J206/(0.9*E206), 0)</f>
        <v/>
      </c>
    </row>
    <row r="207">
      <c r="M207">
        <f>IF(I207&gt;0, J207/I207, "")</f>
        <v/>
      </c>
      <c r="O207">
        <f>IF(AND(L207&gt;=20, N207="No", M207&lt;0.9*E207), "Eligible", "Not Eligible")</f>
        <v/>
      </c>
      <c r="P207">
        <f>IF(O207="Eligible", I207 - J207/(0.9*E207), 0)</f>
        <v/>
      </c>
    </row>
    <row r="208">
      <c r="M208">
        <f>IF(I208&gt;0, J208/I208, "")</f>
        <v/>
      </c>
      <c r="O208">
        <f>IF(AND(L208&gt;=20, N208="No", M208&lt;0.9*E208), "Eligible", "Not Eligible")</f>
        <v/>
      </c>
      <c r="P208">
        <f>IF(O208="Eligible", I208 - J208/(0.9*E208), 0)</f>
        <v/>
      </c>
    </row>
  </sheetData>
  <dataValidations count="2">
    <dataValidation sqref="G2:G1000" showErrorMessage="1" showInputMessage="1" allowBlank="1" type="list">
      <formula1>"Minimum ROAS,Highest Gross Revenue"</formula1>
    </dataValidation>
    <dataValidation sqref="N2:N1000" showErrorMessage="1" showInputMessage="1" allowBlank="1" type="list">
      <formula1>"No,Yes"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26" customWidth="1" min="4" max="4"/>
    <col width="18" customWidth="1" min="5" max="5"/>
    <col width="16" customWidth="1" min="6" max="6"/>
    <col width="18" customWidth="1" min="7" max="7"/>
    <col width="12" customWidth="1" min="8" max="8"/>
    <col width="10" customWidth="1" min="9" max="9"/>
    <col width="10" customWidth="1" min="10" max="10"/>
    <col width="10" customWidth="1" min="11" max="11"/>
    <col width="16" customWidth="1" min="12" max="12"/>
    <col width="10" customWidth="1" min="13" max="13"/>
    <col width="24" customWidth="1" min="14" max="14"/>
  </cols>
  <sheetData>
    <row r="1">
      <c r="A1" s="2" t="inlineStr">
        <is>
          <t>Asset ID</t>
        </is>
      </c>
      <c r="B1" s="2" t="inlineStr">
        <is>
          <t>Tanggal</t>
        </is>
      </c>
      <c r="C1" s="2" t="inlineStr">
        <is>
          <t>Format</t>
        </is>
      </c>
      <c r="D1" s="2" t="inlineStr">
        <is>
          <t>Hook Utama</t>
        </is>
      </c>
      <c r="E1" s="2" t="inlineStr">
        <is>
          <t>Produk Ditautkan</t>
        </is>
      </c>
      <c r="F1" s="2" t="inlineStr">
        <is>
          <t>Ad Authorization</t>
        </is>
      </c>
      <c r="G1" s="2" t="inlineStr">
        <is>
          <t>Akun (Brand/Affiliate)</t>
        </is>
      </c>
      <c r="H1" s="2" t="inlineStr">
        <is>
          <t>Status</t>
        </is>
      </c>
      <c r="I1" s="2" t="inlineStr">
        <is>
          <t>Views</t>
        </is>
      </c>
      <c r="J1" s="2" t="inlineStr">
        <is>
          <t>CTR</t>
        </is>
      </c>
      <c r="K1" s="2" t="inlineStr">
        <is>
          <t>CVR</t>
        </is>
      </c>
      <c r="L1" s="2" t="inlineStr">
        <is>
          <t>Gross Revenue</t>
        </is>
      </c>
      <c r="M1" s="2" t="inlineStr">
        <is>
          <t>Orders</t>
        </is>
      </c>
      <c r="N1" s="2" t="inlineStr">
        <is>
          <t>Catatan</t>
        </is>
      </c>
    </row>
    <row r="2">
      <c r="A2" t="inlineStr">
        <is>
          <t>CR-001</t>
        </is>
      </c>
      <c r="B2" t="inlineStr"/>
      <c r="C2" t="inlineStr">
        <is>
          <t>In-Feed</t>
        </is>
      </c>
      <c r="D2" t="inlineStr">
        <is>
          <t>Diskon singkat yang jelas</t>
        </is>
      </c>
      <c r="E2" t="inlineStr">
        <is>
          <t>SKU A</t>
        </is>
      </c>
      <c r="F2" t="inlineStr">
        <is>
          <t>Yes</t>
        </is>
      </c>
      <c r="G2" t="inlineStr">
        <is>
          <t>Brand</t>
        </is>
      </c>
      <c r="H2" t="inlineStr">
        <is>
          <t>Active</t>
        </is>
      </c>
      <c r="I2" t="inlineStr"/>
      <c r="J2" t="inlineStr"/>
      <c r="K2" t="inlineStr"/>
      <c r="L2" t="inlineStr"/>
      <c r="M2" t="inlineStr"/>
      <c r="N2" t="inlineStr"/>
    </row>
    <row r="3">
      <c r="A3" t="inlineStr">
        <is>
          <t>CR-002</t>
        </is>
      </c>
      <c r="B3" t="inlineStr"/>
      <c r="C3" t="inlineStr">
        <is>
          <t>Spark</t>
        </is>
      </c>
      <c r="D3" t="inlineStr">
        <is>
          <t>Testimoni cepat 5 detik</t>
        </is>
      </c>
      <c r="E3" t="inlineStr">
        <is>
          <t>SKU B</t>
        </is>
      </c>
      <c r="F3" t="inlineStr">
        <is>
          <t>Yes</t>
        </is>
      </c>
      <c r="G3" t="inlineStr">
        <is>
          <t>Affiliate</t>
        </is>
      </c>
      <c r="H3" t="inlineStr">
        <is>
          <t>Active</t>
        </is>
      </c>
      <c r="I3" t="inlineStr"/>
      <c r="J3" t="inlineStr"/>
      <c r="K3" t="inlineStr"/>
      <c r="L3" t="inlineStr"/>
      <c r="M3" t="inlineStr"/>
      <c r="N3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26" customWidth="1" min="3" max="3"/>
    <col width="36" customWidth="1" min="4" max="4"/>
  </cols>
  <sheetData>
    <row r="1">
      <c r="A1" s="2" t="inlineStr">
        <is>
          <t>Hari Relatif</t>
        </is>
      </c>
      <c r="B1" s="2" t="inlineStr">
        <is>
          <t>Planned Daily Budget</t>
        </is>
      </c>
      <c r="C1" s="2" t="inlineStr">
        <is>
          <t>Perubahan vs Hari Sebelumnya</t>
        </is>
      </c>
      <c r="D1" s="2" t="inlineStr">
        <is>
          <t>Alasan Perubahan</t>
        </is>
      </c>
    </row>
    <row r="2">
      <c r="A2" t="inlineStr">
        <is>
          <t>D-3</t>
        </is>
      </c>
      <c r="B2" t="n">
        <v>3000000</v>
      </c>
      <c r="C2" t="inlineStr"/>
      <c r="D2" t="inlineStr">
        <is>
          <t>Mulai pelan untuk stabilisasi</t>
        </is>
      </c>
    </row>
    <row r="3">
      <c r="A3" t="inlineStr">
        <is>
          <t>D-2</t>
        </is>
      </c>
      <c r="B3" t="n">
        <v>3600000</v>
      </c>
      <c r="C3">
        <f>IF(B3&gt;0,(B3-B2)/B2,"")</f>
        <v/>
      </c>
      <c r="D3" t="inlineStr">
        <is>
          <t>Tambah volume kreatif</t>
        </is>
      </c>
    </row>
    <row r="4">
      <c r="A4" t="inlineStr">
        <is>
          <t>D-1</t>
        </is>
      </c>
      <c r="B4" t="n">
        <v>4500000</v>
      </c>
      <c r="C4">
        <f>IF(B4&gt;0,(B4-B3)/B3,"")</f>
        <v/>
      </c>
      <c r="D4" t="inlineStr">
        <is>
          <t>Menjelang puncak</t>
        </is>
      </c>
    </row>
    <row r="5">
      <c r="A5" t="inlineStr">
        <is>
          <t>D0 11.11</t>
        </is>
      </c>
      <c r="B5" t="n">
        <v>7000000</v>
      </c>
      <c r="C5">
        <f>IF(B5&gt;0,(B5-B4)/B4,"")</f>
        <v/>
      </c>
      <c r="D5" t="inlineStr">
        <is>
          <t>Puncak traffic</t>
        </is>
      </c>
    </row>
    <row r="6">
      <c r="A6" t="inlineStr">
        <is>
          <t>D+1</t>
        </is>
      </c>
      <c r="B6" t="n">
        <v>3500000</v>
      </c>
      <c r="C6">
        <f>IF(B6&gt;0,(B6-B5)/B5,"")</f>
        <v/>
      </c>
      <c r="D6" t="inlineStr">
        <is>
          <t>Evaluasi dan retensi</t>
        </is>
      </c>
    </row>
    <row r="7">
      <c r="A7" t="inlineStr">
        <is>
          <t>D+2</t>
        </is>
      </c>
      <c r="B7" t="n">
        <v>3500000</v>
      </c>
      <c r="C7">
        <f>IF(B7&gt;0,(B7-B6)/B6,"")</f>
        <v/>
      </c>
      <c r="D7" t="inlineStr">
        <is>
          <t>Scale ulang pemenang</t>
        </is>
      </c>
    </row>
    <row r="8">
      <c r="A8" t="inlineStr">
        <is>
          <t>D+3</t>
        </is>
      </c>
      <c r="B8" t="n">
        <v>3000000</v>
      </c>
      <c r="C8">
        <f>IF(B8&gt;0,(B8-B7)/B7,"")</f>
        <v/>
      </c>
      <c r="D8" t="inlineStr">
        <is>
          <t>Normalisasi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6" customWidth="1" min="3" max="3"/>
    <col width="14" customWidth="1" min="4" max="4"/>
    <col width="18" customWidth="1" min="5" max="5"/>
    <col width="18" customWidth="1" min="6" max="6"/>
    <col width="14" customWidth="1" min="7" max="7"/>
    <col width="14" customWidth="1" min="8" max="8"/>
    <col width="30" customWidth="1" min="9" max="9"/>
  </cols>
  <sheetData>
    <row r="1">
      <c r="A1" s="2" t="inlineStr">
        <is>
          <t>Tanggal</t>
        </is>
      </c>
      <c r="B1" s="2" t="inlineStr">
        <is>
          <t>Jam Mulai</t>
        </is>
      </c>
      <c r="C1" s="2" t="inlineStr">
        <is>
          <t>Durasi (menit)</t>
        </is>
      </c>
      <c r="D1" s="2" t="inlineStr">
        <is>
          <t>Host</t>
        </is>
      </c>
      <c r="E1" s="2" t="inlineStr">
        <is>
          <t>SKU Fokus</t>
        </is>
      </c>
      <c r="F1" s="2" t="inlineStr">
        <is>
          <t>Voucher</t>
        </is>
      </c>
      <c r="G1" s="2" t="inlineStr">
        <is>
          <t>Stock Siap</t>
        </is>
      </c>
      <c r="H1" s="2" t="inlineStr">
        <is>
          <t>Target Orders</t>
        </is>
      </c>
      <c r="I1" s="2" t="inlineStr">
        <is>
          <t>Catatan</t>
        </is>
      </c>
    </row>
    <row r="2">
      <c r="A2" t="inlineStr"/>
      <c r="B2" t="inlineStr">
        <is>
          <t>19:30</t>
        </is>
      </c>
      <c r="C2" t="n">
        <v>90</v>
      </c>
      <c r="D2" t="inlineStr">
        <is>
          <t>Host A</t>
        </is>
      </c>
      <c r="E2" t="inlineStr">
        <is>
          <t>SKU A</t>
        </is>
      </c>
      <c r="F2" t="inlineStr">
        <is>
          <t>Voucher LIVE 10</t>
        </is>
      </c>
      <c r="G2" t="inlineStr">
        <is>
          <t>Ya</t>
        </is>
      </c>
      <c r="H2" t="n">
        <v>80</v>
      </c>
      <c r="I2" t="inlineStr">
        <is>
          <t>Prime time</t>
        </is>
      </c>
    </row>
    <row r="3">
      <c r="A3" t="inlineStr"/>
      <c r="B3" t="inlineStr">
        <is>
          <t>21:30</t>
        </is>
      </c>
      <c r="C3" t="n">
        <v>60</v>
      </c>
      <c r="D3" t="inlineStr">
        <is>
          <t>Host B</t>
        </is>
      </c>
      <c r="E3" t="inlineStr">
        <is>
          <t>SKU B</t>
        </is>
      </c>
      <c r="F3" t="inlineStr">
        <is>
          <t>Voucher LIVE 10</t>
        </is>
      </c>
      <c r="G3" t="inlineStr">
        <is>
          <t>Ya</t>
        </is>
      </c>
      <c r="H3" t="n">
        <v>60</v>
      </c>
      <c r="I3" t="inlineStr">
        <is>
          <t>Follow-up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36" customWidth="1" min="3" max="3"/>
    <col width="32" customWidth="1" min="4" max="4"/>
    <col width="14" customWidth="1" min="5" max="5"/>
    <col width="12" customWidth="1" min="6" max="6"/>
  </cols>
  <sheetData>
    <row r="1">
      <c r="A1" s="2" t="inlineStr">
        <is>
          <t>Tanggal</t>
        </is>
      </c>
      <c r="B1" s="2" t="inlineStr">
        <is>
          <t>Fokus</t>
        </is>
      </c>
      <c r="C1" s="2" t="inlineStr">
        <is>
          <t>Temuan</t>
        </is>
      </c>
      <c r="D1" s="2" t="inlineStr">
        <is>
          <t>Aksi</t>
        </is>
      </c>
      <c r="E1" s="2" t="inlineStr">
        <is>
          <t>PIC</t>
        </is>
      </c>
      <c r="F1" s="2" t="inlineStr">
        <is>
          <t>Deadline</t>
        </is>
      </c>
    </row>
    <row r="2">
      <c r="A2" t="inlineStr">
        <is>
          <t>D+1</t>
        </is>
      </c>
      <c r="B2" t="inlineStr">
        <is>
          <t>Klaim Kredit ROI Protection</t>
        </is>
      </c>
      <c r="C2" t="inlineStr"/>
      <c r="D2" t="inlineStr">
        <is>
          <t>Ajukan klaim dan catat pada Day-by-Day</t>
        </is>
      </c>
      <c r="E2" t="inlineStr"/>
      <c r="F2" t="inlineStr"/>
    </row>
    <row r="3">
      <c r="A3" t="inlineStr">
        <is>
          <t>D+1</t>
        </is>
      </c>
      <c r="B3" t="inlineStr">
        <is>
          <t>Audit Margin vs ROAS</t>
        </is>
      </c>
      <c r="C3" t="inlineStr"/>
      <c r="D3" t="inlineStr">
        <is>
          <t>Bandingkan biaya, Gross Rev, GMV, retur</t>
        </is>
      </c>
      <c r="E3" t="inlineStr"/>
      <c r="F3" t="inlineStr"/>
    </row>
    <row r="4">
      <c r="A4" t="inlineStr">
        <is>
          <t>D+2</t>
        </is>
      </c>
      <c r="B4" t="inlineStr">
        <is>
          <t>Identifikasi Kreatif Pemenang</t>
        </is>
      </c>
      <c r="C4" t="inlineStr"/>
      <c r="D4" t="inlineStr">
        <is>
          <t>Promosikan ke Always On</t>
        </is>
      </c>
      <c r="E4" t="inlineStr"/>
      <c r="F4" t="inlineStr"/>
    </row>
    <row r="5">
      <c r="A5" t="inlineStr">
        <is>
          <t>D+3</t>
        </is>
      </c>
      <c r="B5" t="inlineStr">
        <is>
          <t>Rencana 12.12</t>
        </is>
      </c>
      <c r="C5" t="inlineStr"/>
      <c r="D5" t="inlineStr">
        <is>
          <t>Update Target ROI dan ladder</t>
        </is>
      </c>
      <c r="E5" t="inlineStr"/>
      <c r="F5" t="inlineStr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90" customWidth="1" min="2" max="2"/>
  </cols>
  <sheetData>
    <row r="1">
      <c r="A1" s="2" t="inlineStr">
        <is>
          <t>Istilah</t>
        </is>
      </c>
      <c r="B1" s="2" t="inlineStr">
        <is>
          <t>Definisi</t>
        </is>
      </c>
    </row>
    <row r="2">
      <c r="A2" t="inlineStr">
        <is>
          <t>GMV (Seller Center)</t>
        </is>
      </c>
      <c r="B2" t="inlineStr">
        <is>
          <t>Nilai pembayaran pelanggan di Seller Center. Jangan disamakan dengan Gross Revenue.</t>
        </is>
      </c>
    </row>
    <row r="3">
      <c r="A3" t="inlineStr">
        <is>
          <t>Gross Revenue (Ads Manager)</t>
        </is>
      </c>
      <c r="B3" t="inlineStr">
        <is>
          <t>Pembayaran pelanggan ditambah diskon platform dikurangi pajak penjualan. Dipakai untuk ROAS Shop.</t>
        </is>
      </c>
    </row>
    <row r="4">
      <c r="A4" t="inlineStr">
        <is>
          <t>ROAS Shop</t>
        </is>
      </c>
      <c r="B4" t="inlineStr">
        <is>
          <t>Gross Revenue dibagi Actual Cost.</t>
        </is>
      </c>
    </row>
    <row r="5">
      <c r="A5" t="inlineStr">
        <is>
          <t>Target ROI</t>
        </is>
      </c>
      <c r="B5" t="inlineStr">
        <is>
          <t>Sasaran efisiensi kanal toko untuk GMV Max. Gunakan realistis berdasarkan margin bersih.</t>
        </is>
      </c>
    </row>
    <row r="6">
      <c r="A6" t="inlineStr">
        <is>
          <t>Minimum ROAS</t>
        </is>
      </c>
      <c r="B6" t="inlineStr">
        <is>
          <t>Batas efisiensi minimum saat memakai strategi bid minimum ROAS.</t>
        </is>
      </c>
    </row>
    <row r="7">
      <c r="A7" t="inlineStr">
        <is>
          <t>Highest Gross Revenue</t>
        </is>
      </c>
      <c r="B7" t="inlineStr">
        <is>
          <t>Strategi untuk memaksimalkan Gross Revenue bila eksplorasi diperlukan.</t>
        </is>
      </c>
    </row>
    <row r="8">
      <c r="A8" t="inlineStr">
        <is>
          <t>ROI Protection</t>
        </is>
      </c>
      <c r="B8" t="inlineStr">
        <is>
          <t>Kredit iklan harian bila ROI aktual &lt; 90% target dan syarat volume terpenuhi.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2025-10-20T09:55:31Z</dcterms:created>
  <dcterms:modified xmlns:dcterms="http://purl.org/dc/terms/" xmlns:xsi="http://www.w3.org/2001/XMLSchema-instance" xsi:type="dcterms:W3CDTF">2025-10-20T09:55:31Z</dcterms:modified>
</cp:coreProperties>
</file>